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Co'!$B$1:$G$220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<sst xmlns="http://schemas.openxmlformats.org/spreadsheetml/2006/main" count="592" uniqueCount="270">
  <si>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</si>
  <si>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</si>
  <si>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</si>
  <si>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</si>
  <si>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</si>
  <si>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</si>
  <si>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</si>
  <si>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</si>
  <si>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</si>
  <si>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</si>
  <si>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</si>
  <si>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</si>
  <si>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</si>
  <si>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</si>
  <si>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</si>
  <si>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EPIs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</si>
  <si>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</si>
  <si>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</si>
  <si>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</si>
  <si>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</si>
  <si>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</si>
  <si>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</si>
  <si>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</si>
  <si>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</si>
  <si>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</si>
  <si>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</si>
  <si>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</si>
  <si>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</si>
  <si>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</si>
  <si>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</si>
  <si>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</si>
  <si>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</si>
  <si>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</si>
  <si>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</si>
  <si>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</si>
  <si>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</si>
  <si>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</si>
  <si>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</si>
  <si>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</si>
  <si>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</si>
  <si>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</si>
  <si>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</si>
  <si>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</si>
  <si>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</si>
  <si>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</si>
  <si>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</si>
  <si>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APARELHO DE PRESSÃO ADULTO NYLON VELCRO COM ESTETOSCÓPIO. CONJUNTO PARA MEDIÇÃO DE PRESSÃO ARTERIAL, INDICADO PARA USO RESIDENCIAL OU CLÍNICO. EXCELENTE CUSTO X BENEFÍCIO COM PREÇO MUITO ACESSÍVEL E BOA QUALIDADE. APARELHO AUFERIDO E CALIBRADO, POSSUI SELO DO INMETRO E GARANTIA DE FÁBRICA. MANGUITO E BRAÇADEIRA TOTALMENTE LIVRE DE LÁTEX, O QUE LHE CONFERE MAIOR DURABILIDADE E MENOR RISCO DE ALERGIA AO PACIENTE. CONTEÚDO DA EMBALAGEM:
- MANÔMETRO (0 - 300MMHG);
- BRAÇADEIRA TAMANHO ADULTO;
- VÁLVULA DE DEFLAÇÃO;
- PERA DE INSUFLAÇÃO;
- ESTETOSCÓPIO SIMPLES PRETO;
- ESTOJO PARA VIAGEM;
- MANUAL EM PORTUGUÊS E CERTIFICADO DE GARANTIA.</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</si>
  <si>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</si>
  <si>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APOIO PARA OS PÉS ERGONÔMICO, TRÊS A CINCO ESTÁGIOS, TEXTURA ANTIDERRAPANTE, COM SAPATAS ANTIDESLIZANTES, PLACA PLATAFORMA DE 44CM A 50 CM EM MDF.</t>
  </si>
  <si>
    <t xml:space="preserve">ASCENSOR BLOCANTE COM PUNHO - ASCENSOR BLOCANTE CONFECCIONADO EM LIGA DE ALUMÍNIO E AÇO GALVANIZADO, TRAVA DENTADA, 1 (UM) ORIFÍCIO EM SUA PARTE SUPERIOR E 2 (DOIS) EM SUA PARTE INFERIOR PARA FIXAÇÃO DE MOSQUETÃO, PUNHO EMBORRACHADO; USO COM CORDAS DE 11 MM, GRAVAÇÃO NA PEÇA DA ESPESSURA DA CORDA. PESO MÁXIMO DE 220G ; CARGA DE RUPTURA MÍNIMA DE 12KN;. CARGA MÍNIMA DE RUPTURA PEÇA BLOCANTE 4KN.</t>
  </si>
  <si>
    <t xml:space="preserve">AVENTAL DE SEGURANÇA PARA COZINHA, NA COR AZUL, UTILIZADO EM TRABALHOS COM TEMPERATURA ATÉ 250°C. MEDIDAS: 0,92 M X 0,62 M. CONFECCIONADO EM TECIDO ESPECIAL, COM TRATAMENTO EM SILICONE, COM TIRAS DO MESMO MATERIAL. NORMAS: ISO 11611:2007 ISO 11612:2008 OU ALTERAÇÃO POSTERIOR. COM CA APROVADO.</t>
  </si>
  <si>
    <t xml:space="preserve">AVENTAL DE SEGURANÇA PARA PROTEÇÃO CONTRA RESPINGOS DE ÁGUA, CONFECCIONADO EM TREVIRA KP 400, SUPERFÍCIE LISA, COM TRÊS TIRAS DO MESMO MATERIAL, SOLDADAS ELETRONICAMENTE E UTILIZADAS PARA AJUSTE AO USUÁRIO; ALTURA TOTAL 1200 MM, LARGURA TOTAL DE APROXIMADAMENTE 650 MM; COR BRANCA, SEM FORRO OU COM FORRO EM MATERIAL IMPERMEÁVEL, DE FÁCIL DESINFECÇÃO. COM CERTIFICADO DE APROVAÇÃO DO MINISTÉRIO DO TRABALHO E EMPREGO (CA).</t>
  </si>
  <si>
    <t xml:space="preserve">AVENTAL DE SEGURANÇA PARA PROTEÇÃO DO TRONCO CONTRA RESPINGOS DE MATERIAIS EM FUSÃO, OPERAÇÃO DE SOLDA E CORTE; AGENTES ABRASIVOS E ESCORIANTES; CONFECCIONADO EM RASPA CURTIDA AO CROMO, COM TIRAS E FIVELAS PARA AJUSTE, PARA USO EM TRABALHOS DE SOLDAGEM, ALTURA TOTAL DE 1000 MM. COM CERTIFICADO DE APROVAÇÃO DO MINISTÉRIO DO TRABALHO E EMPREGO (CA).</t>
  </si>
  <si>
    <t xml:space="preserve">AVENTAL DESCARTÁVEL FRONTAL MANGA LONGA, PUNHO LASTEX, CONFECCIONADO EM TNT, FABRICADO EM 100% POLIPROPILENO, GRAMATURA DE 30 GRAMAS. ATÓXICO. DESCARTÁVEL. EMBALAGEM COM 10 UNIDADES. MÍNIMO DE 12 MESES DE VALIDADE APÓS A ENTREGA .</t>
  </si>
  <si>
    <t xml:space="preserve">AVENTAL FRIGORÍFICO DESCARTÁVEL DE POLIETILENO RECICLÁVEL, MEDINDO APROXIMADAMENTE 1,20 X 0,70 M. PACOTE COM 100 UNIDADES.</t>
  </si>
  <si>
    <t xml:space="preserve">BLOQUEADOR, BLOQUEADOR SOLAR, FPS 50, LOÇÃO CREMOSA, DERMATOLOGICAMENTE TESTADA, VITAMINA E, HIPOALERGÊNICO, NÃO COMEDOGÊNICO, RESISTENTE A ÁGUA E AO SUOR, EMBALAGEM COM MÍNIMO 120 GRAMAS.</t>
  </si>
  <si>
    <t xml:space="preserve">BLUSA DE SEGURANÇA CONFECCIONADA EM TECIDO MISTO DE ALGODÃO E POLIESTER COM FELPA INTERNA, COR BRANCA, PARA PROTEÇÃO DO TRONCO E MEMBROS SUPERIORES DO USUÁRIO CONTRA AGENTES TÉRMICOS - FRIO, PARA TEMPERATURA AMBIENTE ACIMA DE -5ºC, CERTIFICADO DE APROVAÇÃO (CA) DO MINISTÉRIO DO TRABALHO - CONSIDERADO UM EPI PARA AGENTES TÉRMICOS. TAMANHOS P / M / G / GG, A SER DEFINIDO NO PEDIDO DE COMPRA.</t>
  </si>
  <si>
    <t xml:space="preserve">BOLSA DE ATENDIMENTO PRÉ-HOSPITALAR, MODELO APH-713, COM DIVISÓRIA E BOLSOS LATERAIS E FRONTAIS, CONFECCIONADA EM TECIDO AMALFI, COM FORRAÇÃO EM TNT E FECHAMENTO EM ZÍPER 10MM, ALÇAS 50 MM; ACESSÓRIOS EM NYLON; DIMENSÕES APROXIMADAS: (A x L x C) 28x 60x 24 CM. COSTURA DUPLA, COM CRUZ DA VIDA E FAIXA REFLEXIVA.</t>
  </si>
  <si>
    <t xml:space="preserve">BONÉ, BONÉ TIPO ÁRABE, HELANCA, ABA FRONTAL, FECHAMENTO NO PESCOÇO POR VELCRO, ELÁSTICO NA PARTE DE TRÁS, VERDE, UNIDADE. COM CA APROVADO.</t>
  </si>
  <si>
    <t xml:space="preserve">BOTA EM PVC SOLADO ANTI-DERRAPANTE, COM FORRO EM POLIESTER, DE COR BRANCA, CANO ALTO E NUMERAÇÃO 35 A 44, CONFORME NR - 6 DA PORTARIA 3.214 DO MTE. NUMERAÇÃO A SER DEFINIDA NO PEDIDO DE COMPRA.</t>
  </si>
  <si>
    <t xml:space="preserve">BOTA EM PVC, SOLADO ANTI-DERRAPANTE, COM FORRO EM POLIESTER, DE COR BRANCA, CANO MÉDIO E NUMERAÇÃO 35 A 44, CONFORME NR - 6 DA PORTARIA 3.214 DO MTE. NUMERAÇÃO A SER DEFINIDA NO PEDIDO DE COMPRA.</t>
  </si>
  <si>
    <t xml:space="preserve">BOTINA DE SEGURANÇA BRANCA, FABRICADA EM MICROFIBRA, FECHAMENTO EM ELÁSTICO, SOLADO EM PU BIDENSIDADE, INJETADO DIRETAMENTE AO CABEDAL. COM PALMILHA ANTIBACTERIANA, FORRAÇÃO INTERNA E BIQUEIRA PLÁSTICA. NUMERAÇÃO 35 A 44, A SER DEFINIDA NO PEDIDO DE COMPRA. COM CA APROVADO. MARCA/MODELO DE REFERÊNCIA MARLUVAS 70B19-GI.</t>
  </si>
  <si>
    <t xml:space="preserve">CAIXA ABRIGO PARA EXTINTOR DE INCÊNDIO - DIMENSÃO 75 X 30 X 25 CM, FIXAÇÃO EXTERNA DE PENDURAR. COM VISOR DE ACRÍLICO E INSCRIÇÃO DE INCÊNDIO. INDUSTRIALIZADO EM CHAPA DE AÇO COM PINTURA ELETROSTÁTICA, NA COR VERMELHA. </t>
  </si>
  <si>
    <t xml:space="preserve">CALÇA DE SEGURANÇA CONFECCIONADA EM PVC, DUPLA FACE, EM TREVIRA (KP 400), COM CORDÃO DE POLIÉSTER PARA AJUSTE NA CINTURA, COSTURAS ATRAVÉS DE SOLDA ELETRÔNICA, COM BOTA DE PVC ACOPLADA. ESPESSURA 0,40 À 0,42MM; COM NUMERAÇÃO DO 35 AO 42. COM CA APROVADO.</t>
  </si>
  <si>
    <t xml:space="preserve">CALÇA MASCULINA EM BRIM PARA TRABALHO NA ÁREA DE ALIMENTOS, NA COR BRANCA, COM CINTURA EM ELÁSTICO E BARBANTE PARA FIXAÇÃO, COM BOLSO LATERAL, COM LAPELA FECHADA COM VELCRO E LOGOTIPO PADRÃO DO INSTITUTO BORDADO OU SERIGRAFADO ACIMA DO JOELHO DIREITO. 100% ALGODÃO. COSTURA TRIPLA NO GANCHO ENTRE AS PERNAS, COM TRAVETE NOS PONTOS VULNERÁVEIS. DENSIDADE 260G/M² COM LAUDO DE COMPOSIÇÃO DO TECIDO E GRAMATURA COM VARIÂNCIA DE 2 PONTOS PARA MAIS OU PARA MENOS. TAMANHO E LOGOTIPO A SER DEFINIDO NO PEDIDO DE COMPRA.</t>
  </si>
  <si>
    <t xml:space="preserve">CALÇA MOTOSSERRA - CALÇA ANTICORTE, ESPECIAL PARA OPERADOR DE MOTOSSERRA, CONFECCIONADA EM TECIDO 100% POLIÉSTER NA COR AZUL MARINHO (TECIDO EXTERNO), COM PROTEÇÃO INTERNA DE 8 CAMADAS DE TECIDO DE POLIÉSTER DE ALTA TENACIDADE, PROTEGENDO OS MEMBROS INFERIORES, DA CINTURA ATÉ O TORNOZELO DO USUÁRIO, COM PROTEÇÃO DE 360°. POSSUI FORRO INTERNO EM TECIDO 100%POLIAMIDA, ELÁSTICO E CORDÃO 100% POLIÉSTER NA CINTURA PARA AJUSTE. CORDÃO EM NYLON NA BARRA PARA MELHOR FIXAÇÃO E AJUSTE, BOLSO NA PARTE TRASEIRA COM LAPELA. AM G – 2 / TAM M. COM CERTIFICAÇÃO DE APROVAÇÃO - CA DO MINISTÉRIO DO TRABALHO. </t>
  </si>
  <si>
    <t xml:space="preserve">CALÇADO DE SEGURANÇA DO TIPO COTURNO PARA OPERADOR DE MOTOSSERRA, CONFECCIONADO EM VAQUETA HIDROFUGADA (NÃO ABSORVE UMIDADE AUMENTANDO ASSIM A DURABILIDADE DO CALÇADO), LINGÜETA ACOLCHOADA, POSSUI CAMADAS DE FIBRA 100% POLIÉSTER DE ALTA TENACIDADE, PALMILHA EM COURO ANATÔMICA E COM TRATAMENTO HIGIÊNICO ANTIBACTERIANA, COM SISTEMA STROBEL DE AMORTECIMENTO, CADARÇO EM TECIDO, ILHÓS E ARREBITES METÁLICOS. SOLADO EM PU (POLIURETANO) BIDENSIDADE ANTIDERRAPANTE, COM BIQUEIRA DE AÇO. INDICADO PARA OPERADORES DE MOTOSSERRA, COM REGISTRO DO INMETRO E CERTIFICAÇÃO DE APROVAÇÃO - CA DO MINISTÉRIO DO TRABALHO.</t>
  </si>
  <si>
    <t xml:space="preserve">CALÇADO DE SEGURANÇA TIPO SAPATO DE VAQUETA PRETA TAM. 35 A 44 - CALÇADO DE SEGURANÇA TIPO SAPATO PARA USO EM LOCAIS ONDE HAJA BAIXA CONCENTRAÇÃO DE ÁGUA, CONFECCIONADO EM VAQUETA PRETA, COM BICO REFORÇADO, SEM BIQUEIRA DE AÇO, COM ELÁSTICO NAS LATERAIS, SOLADO BIDENSIDADE EM POLIURETANO (PU) INJETADO DIRETAMENTE NO CABEDAL E COM PALMILHA ANTIBACTERIANA. COM CERTIFICADO DE APROVAÇÃO DO MINISTÉRIO DO TRABALHO E EMPREGO (CA). NUMERAÇÃO A SER DEFINIDA NO PEDIDO DE COMPRA.</t>
  </si>
  <si>
    <t xml:space="preserve">CALÇADO DE SEGURANÇA TIPO SAPATO DE VAQUETA BRANCA TAM. 35 A 44 - CALÇADO DE SEGURANÇA TIPO SAPATO PARA USO EM LOCAIS ONDE HAJA BAIXA CONCENTRAÇÃO DE ÁGUA, CONFECCIONADO EM VAQUETA BRANCA, COM BICO REFORÇADO, SEM BIQUEIRA DE AÇO, COM ELÁSTICO NAS LATERAIS, SOLADO BIDENSIDADE EM POLIURETANO (PU) INJETADO DIRETAMENTE NO CABEDAL E COM PALMILHA ANTIBACTERIANA. COM CERTIFICADO DE APROVAÇÃO DO MINISTÉRIO DO TRABALHO E EMPREGO (CA). NUMERAÇÃO A SER DEFINIDA NO PEDIDO DE COMPRA.</t>
  </si>
  <si>
    <t xml:space="preserve">CAPA DE CHUVA, MATERIAL PVC, FORRO DE POLIÉSTER, COR AMARELA, ESPESSURA 0,26MM, COSTURAS ATRAVÉS DE SOLDA ELETRÔNICA, MANGAS LONGAS, COM CAPUZ, FECHAMENTO FRONTAL COM QUATRO BOTÕES PLÁSTICOS DE PRESSÃO, TAMANHOS P / M / G / GG / XG, A SER DEFINIDO NO PEDIDO DE COMPRA. COM CA APROVADO.</t>
  </si>
  <si>
    <t xml:space="preserve">CAPA PARA PRANCHA DE RESGATE - CONFECCIONADA EM NÝLON, COM ABERTURA TOTAL ATRAVÉS DE ZÍPER COM COSTURA REFORÇADA, MEDIDAS: 1,88 X 0,47 X 0,06; -PESO: 1,285 KG. ARGOLA PARA SER PENDURADA E ALÇAS PARA TRANSPORTE EM 100% POLIAMIDA E POSSUI NA PARTE DA FRENTE UMA BOLSA TRANSPARENTE PARA ABRIGO DE COLARES OU INTERNAMENTE, CINTOS E TALAS DE IMOBILIZAÇÃO; COM FECHAMENTO EM VELCRO NA PARTE POSTERIOR. COR VERDE.</t>
  </si>
  <si>
    <t xml:space="preserve">CAPACETE DE SEGURANÇA PARA TRABALHO EM ALTURA - CAPACETE CLASSE A, TIPO III, COM CASCO INJETADO EM POLIPROPILENO, ENCAIXES PARA ACESSÓRIOS, SISTEMA DE SUSPENSÃO COM CARNEIRA EM POLIETILENO DE BAIXA DENSIDADE E COROA EM POLIÉSTER, TIPO NÃO SEPARÁVEIS, TIRA ABSORVEDORA DE SUOR EM NEOPRENE, CARNEIRA FIXADA AO CASCO ATRAVÉS DE QUATRO PONTOS DE FIXAÇÃO, REGULAGEM DE TAMANHO POR VELCRO. CAPACETE NA COR VERMELHA. PARA PROTEÇÃO DO CRÂNIO NOS TRABALHOS SUJEITOS A: A) AGENTES METEOROLÓGICOS (TRABALHOS A CÉU ABERTO); B) IMPACTOS PROVENIENTES DE QUEDAS, PROJEÇÃO DE OBJETOS OU OUTROS; C) QUEIMADURAS OU CHOQUE ELÉTRICO DE ACORDO COM AS ESPECIFICAÇÕES DA NBR 8221/2003. COM CA APROVADO.</t>
  </si>
  <si>
    <t xml:space="preserve">CAPUZ BALACLAVA PARA ELETRICISTA NR 10 RISCO 2, ANTI-CHAMA A CHAMAS CONTRA ARCO ELÉTRICO. CONFECCIONADO EM MALHA 100% ALGODÃO. TAMANHO: ÚNICO. COM CA APROVADO.</t>
  </si>
  <si>
    <t xml:space="preserve">CARTUCHO QUÍMICO PARA SER UTILIZADO COM O RESPIRADOR PURIFICADOR DE AR DE MANUTENÇÃO, REUTILIZÁVEL, MEIA PEÇA FACIAL. COMPOSTO DE RECIPIENTE PLÁSTICO, CONTENDO CARVÃO ATIVADO TRATADO. CLASSE 1 - VAPORES ORGÂNICOS E GASES ÁCIDOS. PARA PROTEÇÃO DAS VIAS RESPIRATÓRIAS DO USUÁRIO CONTRA GASES ÁCIDOS E VAPORES ORGÂNICOS, CONFORME LIMITE DA IN-01 DE 11/04/1994. DEVE SER COMPATÍVEL COM RESPIRADOR SEMIFACIAL 3M SÉRIE 6000 EXISTENTES NO ALMOXARIFADO DO CAMPUS. COM CA APROVADO.</t>
  </si>
  <si>
    <t xml:space="preserve">CARTUCHO QUÍMICO PARA SER UTILIZADO COM O RESPIRADOR PURIFICADOR DE AR DE MANUTENÇÃO, REUTILIZÁVEL, MEIA PEÇA FACIAL. COMPOSTO DE RECIPIENTE PLÁSTICO, CONTENDO CARVÃO ATIVADO TRATADO. CLASSE 1- MULTIGASES. PARA PROTEÇÃO DAS VIAS RESPIRATÓRIAS DO USUÁRIO CONTRA MULTIGASES, CONFORME LIMITE DA IN-01 DE 11/04/1994; DEVE SER COMPATÍVEL COM RESPIRADOR SEMIFACIAL 3M SÉRIE 6000 EXISTENTES NO ALMOXARIFADO DO CAMPUS. COM CA APROVADO.</t>
  </si>
  <si>
    <t xml:space="preserve">CAVALETE PLÁSTICO DESMONTÁVEL,EM POLIETILENO DE BAIXA DENSIDADE, COM PROTEÇÃO CONTRA RAIOS UV, RESISTENTE A INTEMPÉRIES (SOL E CHUVA),
POSSUI 1,03 M DE ALTURA X 1M DE COMPRIMENTO X 90 CM DE LARGURA. COM ENCHIMENTO MINERAL (AREIA) NAS LATERAIS, PESO DE
APROXIMADAMENTE 6,5 KG ATÉ 25 KG. CORES LARANJA COM REFLETIVO BRANCO; COM REFLETIVO ADESIVO DE ALTA VISIBILIDADE, POSSIBILIDADE DE
PERSONALIZAÇÃO. </t>
  </si>
  <si>
    <t xml:space="preserve">CHAPÉU COM ABA / TAMANHO ÚNICO - COM PROTEÇÃO PARA A NUCA PRODUTO LEVE(TIPO MICROFIBRA), RESISTENTE E CONFORTÁVEL. POSSUI AJUSTES EM VELCRO, ABA LARGA, FLEXÍVEL E DOBRÁVEL QUE SE ESTENDE DE TEMPORADA A TEMPORADA E UM SISTEMA NECK GUARD QUE COBRE A REGIÃO CERVICAL (POSTERIOR/LATERAL) DOS EFEITOS NOCIVOS DO SOL. DISPONÍVEIS NAS CORES: VERDE MUSGO,CAMUFLADO, CAQUI E CINZA. PARA TRABALHOS DE MATA ADENTRO FECHADA. COM CERTIFICADO DE APROVAÇÃO DO MINISTÉRIO DO TRABALHO. PODE SER ADQUIRIDO AINDA NA COR AZUL ESCURO.</t>
  </si>
  <si>
    <t xml:space="preserve">CHAPÉU DE PALHA (ROCEIRO) DE ABAS LARGAS E COR CLARA PARA PROTEÇÃO CONTRA O SOL, CHUVA, SALPICOS, ETC. TAMANHO GRANDE (MEDIDA MÍNIMA DA CIRCUNFERÊNCIA DA CABEÇA: 58CM) . COM CERTIFICADO DE APROVAÇÃO DO MINISTÉRIO DO TRABALHO.</t>
  </si>
  <si>
    <t xml:space="preserve">CHAVE STORZ, PARA CONEXÕES DE ENGATE RÁPIDO (STORZ) DUPLA 1.½” X 2.½” CONFECCIONADA EM LATÃO DE ALTA RESISTÊNCIA.</t>
  </si>
  <si>
    <t xml:space="preserve">CHUVEIRO E LAVA OLHOS DE EMERGÊNCIA PARA LAVAGEM DOS OLHOS E DO CORPO DO ACIDENTADO. COM SISTEMAS DE ACIONAMENTO MANUAL SIMPLES, ATRAVÉS DE ALAVANCA MANUAL OU PEDAL. O CHUVEIRO FICA A UMA ALTURA DE 2,13M DO PISO E O LAVA-OLHOS A 1,10M, O QUE POSSIBILITA O USO DE QUALQUER FUNCIONÁRIO. O EQUIPAMENTO DEVE SER PRODUZIDO EM TUBULAÇÃO GALVANIZADA, CONEXÃO DE ENTRADA 3/4” BSP/NTP. O CRIVO E A BACIA SÃO EM ABS E A HASTE DE ACIONAMENTO É EM AÇO INOX AS ÁREAS DE SEGURANÇA DEVERÃO TER PINTURA VERDE E OS LAVA OLHOS DEVERÃO TER PROTEÇÃO DOS CHUVEIROS. FABRICADO DE ACORDO COM A NORMA ABNT NBR 16291:2014.</t>
  </si>
  <si>
    <t xml:space="preserve">CINTO TIRANTE ARANHA (ADULTO). CONJUNTO CONTENDO 04 CINTOS TRANSVERSAIS DE 2,00 METROS NAS CORES VERMELHO, VERDE, AMARELO E PRETO OU ALÇA C.A. EM POLIPROPILENO DE 50 MM. UM TIRANTE PRINCIPAL DE COR PRETOA, DE APROXIMADAMENTE 1,80 m INCLUINDO SISTEMA EM "V" COM ALTURA REGULAVEL DE 15 cm APROXIMADAMENTE. NA PARTE SUPERIOR BIFURCAÃO EM "V", PARA COLOCAÇÃO EM PRANCHA RÍGIDA. FECHOS TIC-TAC EM NYLON DE 50 MM. REGULADOR 50 MM EM NYLON.</t>
  </si>
  <si>
    <t xml:space="preserve">CINTO VESTUÁRIO, TÁTICO, EM FITA DE NYLON ALTAMENTE RESISTENTE. ENGATE RÁPIDO EM PVC. SISTEMA DE FECHAMENTO EM DUAS PONTAS. FIVELAS AJUSTÁVEIS.</t>
  </si>
  <si>
    <t xml:space="preserve">CINTURÃO TIPO PARAQUEDISTA PARA ESPAÇOS CONFINADOS, COM CINTURÃO DE SEGURANÇA TIPO ABDOMINAL, INDICADO PARA PROTEÇÃO CONTRA QUEDA, POSICIONAMENTO E RESTRIÇÃO EM TRABALHOS EM ALTURA. POSSUI ALÇAS DE CONEXÃO NOS OMBROS, ANCORAGEM PEITORAL E FIVELAS DE ENGATE RÁPIDO. MARCA/MODELO DE REFERÊNCIA ERGO PRO 3M™.</t>
  </si>
  <si>
    <t xml:space="preserve">COLAR CERVICAL PARA RESGATE INFANTIL. PEÇA ÚNICA INJETADA EM POLIESTIRENO DE ALTA DENSIDADE. REVESTIDO COM EVA, RESISTENTE A FRATURA; CONFECCIONADO EM POLIETILENO DE ALTA DENSIDADE, INJETADO EM PEÇA ÚNICA. COM 2 MM, PERMITINDO UMA MAIOR RESISTÊNCIA E APOIO. É REVESTIDO COM ESPUMA MACIA TIPO EVA (ETIL VINIL ACETATO) ESPECIAL. FECHADO COM VELCRO DE 50 MM. PADRÃO DE CORES UNIVERSAL PARA IDENTIFICAÇÃO DO TAMANHO. NA PARTE POSTERIOR (NUCA), POSSUI ABERTURA PARA PALPAÇÃO E VENTILAÇÃO DA NUCA. NA PARTE DA FRENTE, POSSUI ABERTURA QUE PERMITE A PALPAÇÃO DO PULSO CAROTÍDEO E ACESSO À TRAQUÉIA.</t>
  </si>
  <si>
    <t xml:space="preserve">COLAR CERVICAL PARA RESGATE, TAMANHO PP / P / M / G / GG. PEÇA ÚNICA INJETADA EM POLIESTIRENO DE ALTA DENSIDADE. REVESTIDO COM EVA, RESISTENTE A FRATURA; CONFECCIONADO EM POLIETILENO DE ALTA DENSIDADE, INJETADO EM PEÇA ÚNICA. COM 2 MM, PERMITINDO UMA MAIOR RESISTÊNCIA E APOIO. É REVESTIDO COM ESPUMA MACIA TIPO EVA (ETIL VINIL ACETATO) ESPECIAL. FECHADO COM VELCRO DE 50 MM. PADRÃO DE CORES UNIVERSAL PARA IDENTIFICAÇÃO DO TAMANHO. NA PARTE POSTERIOR (NUCA), POSSUI ABERTURA PARA PALPAÇÃO E VENTILAÇÃO DA NUCA. NA PARTE DA FRENTE, POSSUI ABERTURA QUE PERMITE A PALPAÇÃO DO PULSO CAROTÍDEO E ACESSO À TRAQUÉIA. TAMANHO A SER DEFINIDO NO PEDIDO DE COMPRA.</t>
  </si>
  <si>
    <t xml:space="preserve">COLETE SALVA VIDAS: FABRICADO NA COR LARANJA, COMO COR PADRÃO DE SEGURANÇA, COM FORRO PRETO. TAMANHO ÚNICO ADULTO UNIVERSAL, EM MÉDIA 75KG. FECHOS DE ENGATE RÁPIDO EM MATERIAL ACETAL. FITAS DE FIXAÇÃO NAS PERNAS DISPOSTAS DE FORMA A NÃO INCOMODAR O USUÁRIO. FITA PARA SUPORTE DE RÁDIO. FITAS REFLEXIVAS SOLAS. BURACO PARA USO SIMULTÂNEO DO DISPOSITIVO DE SEGURANÇA CONFORME SOLICITAÇÃO DE PROFISSIONAIS DAS PLATAFORMAS. GOLA CAPAZ DE DESVIRAR UMA PESSOA DESACORDADA EM ATÉ 5 SEGUNDOS. CONFECCIONADO EM NYLON GROSSO RESINADO RESISTENTE AO USO DIÁRIO EM CONTATO COM PETRÓLEO E SEUS DERIVADOS. ESPUMA FLUTUANTE RESISTENTE A PERFURAÇÕES E IMERSÃO PROLONGADA. ADEQUAÇÃO PARA USO EM PERÍODOS PROLONGADOS. PROPORCIONA CONFORTO E ALTA RESISTÊNCIA PARA USO DE PROFISSIONAIS COM PERIGO DE QUEDA NA ÁGUA. COLETE SALVA-VIDAS COM CERTIFICADO DE HOMOLOGAÇÃO E DESENVOLVIMENTO PARA O USO DA MARINHA DO BRASIL E TAMBÉM PARA TRABALHOS EM PLATAFORMAS, CAIS, BALSAS ETC.</t>
  </si>
  <si>
    <t xml:space="preserve">COLETE SOCORRISTA. FABRICADO EM NYLON. FLUORESCENTE. FECHAMENTO FRONTAL EM ZIPER OUUU VELCRO. MODELO SEM BOLSO COM FECHAMENTO EM VELCRO. FAIXAS RETRORREFLETIVAS. DISPONIVEL NAS CORES AMARELO E LARANJA</t>
  </si>
  <si>
    <t xml:space="preserve">CONE BARRIL - EM POLIETILENO MÉDIA DENSIDADE, COM PROTEÇÃO CONTRA RAIOS UV, RESISTENTE A INTEMPÉRIES (SOL/ CHUVA), POSSUI 1,10M DE ALTURA
X 55CM DE LARGURA. BASE QUADRADA COM SAPATAS DISTRIBUÍDAS PROPORCIONALMENTE, PARA MELHOR FIXAÇÃO, DEVE POSSUIR COMPARTIMENTO INTERNO PARA PREENCHIMENTO COM SACOS DE AREIA, PARA AUMENTAR A ESTABILIDADE. PESO APROXIMADO COM COMPARTIMENTO VAZIO DE 7 KG. COR LARANJA COM REFLETIVO BRANCO; REFLETIVO ADESIVO DE ALTA VISIBILIDADE, POSSIBILIDADE DE PERSONALIZAÇÃO. </t>
  </si>
  <si>
    <t xml:space="preserve">CONE DE SINALIZAÇÃO (FORMATO CÔNICO) NA COR PRETA COM FAIXAS REFLETIVAS NA COR AMARELA, COM ALTURA DE 75 CM E BASE DE 40 CM. FABRICADO COM BORRACHA DE ALTA DURABILIDADE E RESISTENTE A AÇÃO DO SOL E DO CLIMA. COM PONTA COM ENCAIXE OU PASSAGEM PARA CORRENTE PLÁSTICA. PESO TOTAL ACIMA DE 3,0 KG, COM MAIS DE 40% DELE CONCENTRADO NA BASE.</t>
  </si>
  <si>
    <t xml:space="preserve">CONJUNTO CONJUGADO CAPACETE CLASSE B, TIPO II, INJETADO EXTERNAMENTE EM POLIETILENO DE ALTA DENSIDADE, COM REFORÇO CENTRAL LONGITUDINAL, ABA FRONTAL, ADAPTADOR EM NYLON ACOPLADO NA FENDA LATERAL COM PROTETOR AURICULAR DE 24 DB, COM PROTETOR FACIAL ARTICULADO EM TELA DE NYLON PRETO DE 7PL DE ALTURA. SUSPENSÃO / CARNEIRA INJETADA EM POLIETILENO COM ESPUMA CENTRAL E COM 4 PONTOS DE FIXAÇÃO PARA ABSORÇÃO DA ENERGIA DE IMPACTO E TIRA DE ABSORÇÃO FRONTAL. ATENDENDO AS NORMAS TÉCNICAS ABNT NBR 8221:2003. </t>
  </si>
  <si>
    <t xml:space="preserve">CONJUNTO DE VARA DE MANOBRA COM 5 ESTÁGIOS. DESCRIÇÃO: VARA DE MANOBRA SECCIONÁVEL EM FIBRA DE VIDRO DIÂMETRO 38 MM, COMPOSTO DE 5 ELEMENTOS SECCIONÁVEIS COM COMPRIMENTO DE 6,45M PARA USO EM ALTA TENSÃO, REFORÇADAS COM RESINA EPÓXI, COM ALTA RESISTÊNCIA MECÂNICA E ELÉTRICA, E PROTEGIDA INTERNAMENTE COM NÚCLEO DE POLIURETANO. ACOMPANHA 25M DE CORDA DE POLIAMIDA TRANÇADA 12MM, BOLSA DE LONA COM 5 DIVISÓRIAS PARA TRANSPORTE DA VARA E BOLSA PARA TRANSPORTE DO GANCHO DE ANCORAGEM E CORDA, QUE ATENDA INTEGRALMENTE À NORMA ASTM F-1826-00. CARGA DE ATÉ 50 KV, DE ACORDO COM AS NORMAS NBR 14540, ASTM F711, IEC60832 E NR10.</t>
  </si>
  <si>
    <t xml:space="preserve">CONJUNTO PARA APLICAÇÃO DE DEFENSIVOS - VESTIMENTA DE CORPO INTEIRO, CONFECCIONADA EM TECIDO TIPO TELA 65% ALGODÃO E 35% POLIÉSTER, COM TRATAMENTO HIDRORREPELENTE E MATERIAL IMPERMEÁVEL, TIPO BAGUM LAMINADO DE PVC (POLICLORETO DE VINILA) ACOPLADO AO TECIDO DE POLIÉSTER, COMPOSTA DE: CAMISA DE MANGAS COMPRIDAS ATÉ AOS PUNHOS E CAVAS RETAS, GOLA COM VELCRO NA PARTE FRONTAL ABAIXO DO PESCOÇO, PARA FECHAMENTO NA ABERTURA DA GOLA E TIRAS DE TECIDO NA CINTURA PARA AJUSTES; CALÇA COMPRIDA ATÉ AOS PÉS, TIPO RETA, COM ÁREAS DE PROTEÇÃO COM MATERIAL IMPERMEÁVEL, COSTURADA NA PARTE FRONTAL E ATRÁS DAS PERNAS, SEM TECIDO POR BAIXO, COM TIRAS DE TECIDO NO CÓS PARA AJUSTES; VISEIRA FACIAL, COM CABEDAL EM TECIDO, DO TIPO TELA, 65% ALGODÃO E 35% POLIÉSTER, COM VELCRO NO FECHAMENTO PARA AJUSTE DA PEÇA NA PARTE DE TRAZ E EM TORNO DA CABEÇA. NA PARTE FRONTAL, UMA LÂMINA DE PVC SEMIRRÍGIDO, DE COR CRISTAL E COM 0,25 MM DE ESPESSURA; CAPUZ ISOLADO TIPO BONÉ COM PROTEÇÃO DO PESCOÇO, CONFECCIONADO COM O MESMO MATERIAL HIDRORREPELENTE DAS PEÇAS DA CAMISA E DA CALÇA, COMPOSTO POR BONÉ COM ABA FRONTAL DE POLIETILENO RÍGIDO REVESTIDO COM O MESMO MATERIAL HIDRORREPELENTE, PALA PARA PROTEÇÃO DO PESCOÇO E DA PARTE SUPERIOR DOS OMBROS, CONFECCIONADOS COM O MESMO TECIDO HIDRORREPELENTE, COM VELCRO PARA O FECHAMENTO DA ABERTURA FRONTAL EM BAIXO DO QUEIXO. TAMANHOS P / M / G / GG / XG, A SER DEFINIDO NO PEDIDO DE COMPRA. NORMAS: ISO/DIS 27065. COM CA APROVADO.</t>
  </si>
  <si>
    <t xml:space="preserve">CORDA ESTÁTICA DE SEGURANÇA - CONSTITUÍDO EM TRANÇADO TRIPLO E ALMA CENTRAL. TRANÇADO EXTERNO EM MULTIFILAMENTO DE POLIAMIDA, TRANÇADO INTERMEDIÁRIO E O ALERTA VISUAL NA COR AMARELA EM MULTIFILAMENTO DE POLIPROPILENO OU POLIAMIDA NA COR AMARELA COM O MÍNIMO DE 50% DE IDENTIFICAÇÃO, NÃO PODENDO ULTRAPASSAR 10% DA DENSIDADE LINEAR. TRANÇADO INTERNO EM MULTIFILAMENTO DE POLIAMIDA E ALMA CENTRAL TORCIDA EM MULTIFILAMENTO DE POLIAMIDA. CABO SEM CAPA EXTERNA (MÍNIMO): 15KN=1.529(KGF) - DIÂMETRO DO CABO: DIÂMETRO NOMINAL (MÍNIMO): 12,0MM - DESVIO LIMITE: +0,5MM - CORDA DE SEGURANÇA DESENVOLVIDA PARA USO ESPECÍFICO EM CADEIRAS SUSPENSAS E CABO-GUIA DE SEGURANÇA PARA FIXAÇÃO DE TRAVA-QUEDAS. MARCAÇÃO COM FITA INSERIDA NO INTERIOR DO TRANÇADO INTERNO GRAVADO NR 18.16.5 ISO 1140 - 1990 E FABRICANTE COM CNPJ. COMPRIMENTOS EM METROS. INCLUIR O AVISO: “CUIDADO: CABO PARA USO ESPECÍFICO EM CADEIRAS SUSPENSAS E CABOGUIA DE SEGURANÇA PARA FIXAÇÃO DE TRAVA".</t>
  </si>
  <si>
    <t xml:space="preserve">CORRENTE DE MATERIAL PLÁSTICO RÍGIDO DE ELO GRANDE, NA COR PRETA-AMARELA.</t>
  </si>
  <si>
    <t xml:space="preserve">CORRENTE DE MATERIAL PLÁSTICO RÍGIDO DE ELO PEQUENO, NA COR AMARELA. PESO LÍQUIDO MÍNIMO DE 0,15 KG POR METRO.</t>
  </si>
  <si>
    <t xml:space="preserve">CREME PROTETOR PARA AS MÃOS PARA PROTEÇÃO DA PELE DO USUÁRIO CONTRA O ATAQUE AGRESSIVO DE PRODUTOS QUÍMICOS: ÁGUA, TOLUENO, XILENO, NHEXANO, CLORETO DE METIELENO, CLOROFÓRMIO, PERCLOROETILENO, TRICLOROETILENO, METILETILCETONA (MEK), ÉTER DE PETRÓLEO, ÁGUA-RAZ, GASOLINA, ÓLEO MINERAL, ÓLEO DIESEL, QUEROSENE, ÓLEO DE CORTE, THINNER – GRUPO 3. USO EM LABORATÓRIOS, OFICINAS E MANUTENÇÃO. COM CERTIFICADO DE APROVAÇÃO DO MINISTÉRIO DO TRABALHO E EMPREGO (CA).</t>
  </si>
  <si>
    <t xml:space="preserve">DESCENSOR AUTO BLOCANTE - CONFECCIONADO EM LIGA DE ALUMÍNIO E AÇO INOX, ALAVANCA EM PLÁSTICO, PINTURA ANODIZADA, SISTEMA AUTOBLOCANTE, CONTENDO FUNÇÃO ANTIPÂNICO; USO COM CORDAS DE 11 MM, GRAVAÇÃO NA PEÇA DA ESPESSURA DA CORDA A SER UTILIZADA; PESO MÁXIMO 390G; CARGA DE TRABALHO MÁXIMA 150 DAN; E CARGA DE RUPTURA MÍNIMA DE 12 KN ORIFÍCIO INFERIOR.</t>
  </si>
  <si>
    <t xml:space="preserve">ESFIGNOMANÔMETRO HOSPITALAR DE MESA E PAREDE COM RODÍZIOS: ACOMPANHADO DE PÊRA, VÁLVULA DE DEFLAÇÃO, MANÔMETRO, BRAÇADEIRA, TUBO HELICOIDAL.</t>
  </si>
  <si>
    <t xml:space="preserve">ESGUICHO TIPO AGULHETA PARA MANGUEIRA DE HIDRANTE CONEXÃO (1.½”). ESGUICHO PARA COMBATE A INCÊNDIO TIPO JATO SÓLIDO DIÂMETRO 1.½'', ENGATE RÁPIDO STORZ, TRONCO CILÍNDRICO REQUINTE FIXO DE 25 MM, CONFECCIONADO EM LATÃO DE ALTA RESISTÊNCIA NAS PARTES FUNDIDAS CONFORME NORMA NBR 6314 LIGA 86.400 DA ABNT.</t>
  </si>
  <si>
    <t xml:space="preserve">ESTOJO PARA KIT HOLSTER VERMELHO. PARTE EXTERNA: COR EM VERMELHO; TECIDO NYLON 420; LOGO CRUZ DA VIDA. PARTE INTERNA: ACABAMENTOS EM VIÉS; POSSUIR NO MÍNIMO 03 BOLSOS CENTRAIS.</t>
  </si>
  <si>
    <t xml:space="preserve">FILTRO PARA VAPORES ORGÂNICOS, COM FILTRO MECÂNICO P2, ESPECÍFICO PARA SER UTILIZADO COM RESPIRADOR DE AR TIPO PEÇA SEMIFACIAL, CONFECCIONADO EM BORRACHA OU SILICONE, COM TIRANTES ELÁSTICOS E SUPORTE EM MATERIAL PLÁSTICO PARA ADAPTAÇÃO NA CABEÇA DO USUÁRIO. COM CERTIFICADO DE APROVAÇÃO DO MINISTÉRIO DO TRABALHO E EMPREGO (CA).</t>
  </si>
  <si>
    <t xml:space="preserve">FITA ADESIVA PARA SINALIZAÇÃO EM PISO, COR A DEFINIR (AMARELO CANÁRIO, VERDE CLARO OU VERMELHO), COM LARGURA DE 48MM. ROLO DE 30 METROS.</t>
  </si>
  <si>
    <t xml:space="preserve">FITA AUTO-ADESIVA FLUORESCENTE/FOTOLUMINESCENTE COM 5 CM DE LARGURA. FABRICADO EM MATERIAL QUE PODE SER VISTO MESMO NA ESCURIDÃO TOTAL, PARA IDENTIFICAR E SINALIZAR CORREDORES, SAÍDAS, ÁREAS DE SEGURANÇA DURANTE UMA EMERGÊNCIA OU FALTA DE ENERGIA ELÉTRICA. FABRICADA EM MATERIAL FLUORESCENTE QUE RETENHA A LUZ POR 6 HORAS E LAMINADAS COM FILME DE POLIÉSTER E VINIL FLEXÍVEL PARA MAIOR DURABILIDADE. COM RESISTÊNCIA A AÇÃO DA ÁGUA E DETERGENTES. COR A SER DEFINIDA NO MOMENTO DA COMPRA.</t>
  </si>
  <si>
    <t xml:space="preserve">FITA DE ANCORAGEM - CONFECCIONADA EM FITA TUBULAR DE POLIÉSTER, REVESTIDA EM COURO COM NO MÍNIMO 120 CM.</t>
  </si>
  <si>
    <t xml:space="preserve">FITA DE CONEXÃO - CONFECCIONADA EM POLIÉSTER COM DUAS ARGOLAS EM AÇO INOX, CARGA DE RUPTURA 22KN, COM 120 CM DE COMPRIMENTO</t>
  </si>
  <si>
    <t xml:space="preserve">FITA LIXA INCOLOR (ANTIDERRAPANTE) PARA ESCADAS, COM 50 MM DE LARGURA, AUTOCOLANTE. PADRÃO TIPO 3M. ROLO DE 5 METROS.</t>
  </si>
  <si>
    <t xml:space="preserve">FITA ZEBRADA AMARELO / PRETO, MATERIAL PLÁSTICO, 7CM X 200M.</t>
  </si>
  <si>
    <t xml:space="preserve">FREIO OITO ORELHAS EM AÇO - CONFECCIONADO EM ALUMÍNIO DE ALTA RESISTÊNCIA, COM ORELHAS LATERAIS PARA EVITAR TRAVAMENTOS ACIDENTAIS, ACABAMENTO ANODIZADO NA COR PRETA. ESPECIFICAÇÕES TÉCNICAS: - MATERIAL: ALUMÍNIO ACABAMENTO ANODIZADO; - TIPO DE CORDA UTILIZADA: CORDA DE 9MM A 16MM; - CARGA DE RUPTURA: 40KN (8992LBS); - PESO DO MATERIAL: 154G; - ALTURA: 142MM; - LARGURA: 131MM ; - OLHAL SUPERIOR MAIOR INTERNO: 49MM; - OLHAL INFERIOR MENOR INTERNO: 24MM; - COMPRIMENTO FURO NO MEIO: 27MM</t>
  </si>
  <si>
    <t xml:space="preserve">GUARDA PÓ EM BRIM PARA TRABALHO NA ÁREA DE ALIMENTOS, PADRÃO LABORATÓRIO, COR BRANCA, MANGA LONGA COM PUNHO ELÁSTICO, SISTEMA DE FECHAMENTO COM BOTÃO DE PRESSÃO. BOLSOS NA PARTE FRONTAL, NA ALTURA DO QUADRIL. TAMANHOS P/ M / G e GG.100% ALGODÃO. TAMANHO A SER DEFINIDO NO PEDIDO DE COMPRA.</t>
  </si>
  <si>
    <t xml:space="preserve">GUARDA-CHUVA 8 VARETAS DUPLAS, EM AÇO ZINCADO. DIÂMETRO APROXIMADO DE 1,40 MTS. TECIDO PRETO, COM 8 VARETAS DUPLAS DE 70 CM. COMPRIMENTO FECHADO 85 CM, HASTE EM METAL COM PINTURA ELETROSTÁTICA, TECIDO NYLON COM PROTEÇÃO SOLAR PUNHO DE PVC, PESO MÍNIMO 450 GRAMAS.</t>
  </si>
  <si>
    <t xml:space="preserve">IMOBILIZADOR DE CABEÇA RESGATE TIPO HEAD BLOCK INFANTIL. CARACTERÍSTICAS: IMOBILIZADOR LATERAL DE CABEÇA, EM ESPUMA INJETADA, IMPERMEÁVEL, PARA IMOBILIZAÇÃO DA CABEÇA E REGIÃO CERVICAL; COM TIRANTES DE FIXAÇÃO PARA TESTA E QUEIXO, COM PONTOS PARA VERIFICAÇÃO DE SAÍDA DE LÍQUIDO PELO OUVIDO. PRODUTO CERTIFICADO PELA ANVISA E INMETRO. MÍNIMO DE 12 MESES DE VALIDADE APÓS A ENTREGA.</t>
  </si>
  <si>
    <t xml:space="preserve">JALECO AZUL - JALECO GOLA ESPORTE, CONFECCIONADO EM BRIM, FECHAMENTO ATRAVÉS DE VISTA EMBUTIDA COM BOTÕES, FRENTE COM 2 BOLSOS INFERIORES E 1 BOLSO SUPERIOR, COSTAS SEM COSTURA, COM ABERTURA INFERIOR, COM CINTO, MANGA LONGA (LONGO). TAMANHO P/M/G e GG A SER DEFINIDO NO ATO DA COMPRA. NA COR AZUL MARINHO.</t>
  </si>
  <si>
    <t xml:space="preserve">JALECO DE UNIFORME NA COR BRANCA, COM MANGA LONGA, COM ELÁSTICO NOS PUNHOS, COM GOLA, EM BRIM SOL A SOL, SEM BOLSO. O COMPRIMENTO DO JALECO DEVERÁ SER DE 80 CM. NA PARTE FRONTAL BOTÕES DE PRESSÃO EM METAL ANTIFERRUGEM. TAMANHO 36 A 44, A SER DEFINIDO NO PEDIDO DE COMPRA.</t>
  </si>
  <si>
    <t xml:space="preserve">JAQUETA TÉRMICA TAMANHO P/M/G OU GG, NA COR BRANCA PARA CÂMARA FRIA, EM NYLON, COM REVESTIMENTO INTERNO EM MANTA ACRÍLICA. FORRO EM NYLON, PULHOS EM POLIÉSTER COM TOUCA ACOPLADA. PARA TEMPERATURA ATÉ -35°C.</t>
  </si>
  <si>
    <t xml:space="preserve">JOGO DE TALA ARAMADA EM EVA (4MM) COM VELCRO, TAMANHOS: PP, P, M, G. CARACTERÍSTICAS: JOGO COM QUATRO PEÇAS EM CORES E TAMANHOS DIFERENTES. COLORIDA PARA IDENTIFICAR O SEU TAMANHO, NAS CORES PADRÃO PARA RESGATE. PRODUTO CERTIFICADO PELA ANVISA E INMETRO. MÍNIMO DE 12 MESES DE VALIDADE APÓS A ENTREGA.</t>
  </si>
  <si>
    <t xml:space="preserve">KIT CONTENDO CÂNULAS OROFARÍNGEAS (GUEDEL), EM PVC ATÓXICO, TRANSPARENTE E INODORA COM CORES PARA IDENTIFICAÇÃO. N.º 0 - COMPRIMENTO DE 5 CM. N.º 1 - COMPRIMENTO DE 6 CM. N.º 2 - COMPRIMENTO DE 7 CM. N.º 4 - COMPRIMENTO DE 9 CM. N.º 5 - COMPRIMENTO DE 10 CM.</t>
  </si>
  <si>
    <t xml:space="preserve">KIT DE ENFERMAGEM: ACOMPANHADO DE MALETA, APARELHO PARA MEDIR PRESSÃO ARTERIAL COM BRAÇADEIRA DE NYLON, VELCRO, COM MANGUITO ADULTO, BRAÇADEIRA DE NYLON, VELCRO COM MANGUITO INFANTIL, LANTERNA DE LED, ESTETOSCÓPIO ADULTO.</t>
  </si>
  <si>
    <t xml:space="preserve">LANTERNA DE PORTE MÉDIO COM LÂMPADA DE LED E RECARREGÁVEL TAM ÚNICO - EM METAL EQUIPADA COM LÂMPADAS DE LED DE ALTO DESEMPENHO QUE FORNECE O NÍVEL MÁXIMO DE BRILHO E POTENCIA. PRODUTO ISENTO DE CA.</t>
  </si>
  <si>
    <t xml:space="preserve">LANTERNA PARA PUPILAS INDICADA PARA ANÁLISE DOS OLHOS (PUPILAS). MINI LANTERNA CONFECCIONADA EM PLÁSTICO COM BOTÃO LIGA/DESLIGA, COM FOCO FIRME E SEGURO. CLIP TIPO CANETA. NÃO TÓXICO.</t>
  </si>
  <si>
    <t xml:space="preserve">LAVA OLHOS PIA INOX: POSSIBILIDADE DE AÇÃO RÁPIDA EM CASOS DE INCIDENTES COM OS OLHOS. ESTE LAVA-OLHOS TEM ACIONAMENTO SIMPLES POR ALAVANCA. TUBULAÇÃO GALVANIZADA, COM FIXAÇÃO NA PAREDE. FABRICADO DE ACORDO COM A NORMA ABNT NBR 16291:2014.</t>
  </si>
  <si>
    <t xml:space="preserve">LENTE DE VIDRO PARA MÁSCARA DE SOLDA - LÂMINA FILTRANTE TIPO ESCURA RETANGULAR Nº 10, COMPATÍVEL COM MÁSCARA DE SOLDA COM VISOR ARTICULADO (TIPO BASCULANTE) OU FIXO (REF.: CÓDIGOS COMPRAS NET 29192; 29193) - TAMANHO DE APROX. 108X51MM. COM CERTIFICADO DE APROVAÇÃO DO MINISTÉRIO DO TRABALHO E EMPREGO (CA).</t>
  </si>
  <si>
    <t xml:space="preserve">LENTE DE VIDRO PARA MÁSCARA DE SOLDA - LÂMINA FILTRANTE TIPO ESCURA RETANGULAR Nº 12, COMPATÍVEL COM MÁSCARA DE SOLDA COM VISOR ARTICULADO (TIPO BASCULANTE) OU FIXO (REF.: CÓDIGOS COMPRAS NET 29192; 29193) - TAMANHO DE APROX. 108X51MM. COM CERTIFICADO DE APROVAÇÃO DO MINISTÉRIO DO TRABALHO E EMPREGO (CA).</t>
  </si>
  <si>
    <t xml:space="preserve">LENTE EM POLICARBONATO/ACRÍLICA PARA MÁSCARA DE SOLDA - LENTE PROTETORA INCOLOR, COMPATÍVEL COM MÁSCARA DE SOLDA COM VISOR ARTICULADO (TIPO BASCULANTE) OU FIXO (REF.: CÓDIGOS COMPRAS NET 29192; 29193) - TAMANHO DE APROX. 108X51MM. COM CERTIFICADO DE APROVAÇÃO DO MINISTÉRIO DO TRABALHO E EMPREGO (CA).</t>
  </si>
  <si>
    <t xml:space="preserve">LUVA CONFECCIONADA EM BORRACHA NATURAL (LÁTEX) TAMANHOS P / M / G., PARA PROTEÇÃO DAS MÃOS DO USUÁRIO EM ATIVIDADES DOMÉSTICAS OU INDUSTRIAIS, ANTIALÉRGICA (REVESTIDA INTERNAMENTE EM VERNIZ SILVER), COM PALMA ANTIDERRAPANTE. COM CERTIFICADO DE APROVAÇÃO DO MINISTÉRIO DO TRABALHO E EMPREGO (CA).</t>
  </si>
  <si>
    <t xml:space="preserve">LUVA DE BORRACHA ISOLANTE DE ALTA TENSÃO PARA ELETRICISTA, 40 KVA CLASSE 4.COM CA APROVADO.</t>
  </si>
  <si>
    <t xml:space="preserve">LUVA DE PROCEDIMENTO PP / P / M / G - LUVA DE PROCEDIMENTO EM LÁTEX COM PÓ BIOABSORVÍVEL CAIXA COM 100 UNIDADES, ANTIALÉRGICA, AMBIDESTRA. COMPRIMENTO 240MM DA PONTA DO DEDO MÉDIO ATÉ A BAINHAS. DESCARTÁVEL. PRODUTO CERTIFICADO PELA ANVISA E INMETRO. MÍNIMO DE 12 MESES DE VALIDADE APÓS A ENTREGA. TAMANHO A SER DEFINIDO NO PEDIDO DE COMPRA.</t>
  </si>
  <si>
    <t xml:space="preserve">LUVA DE PVC PARA BAIXA TEMPERATURA TAMANHO P / M / G - COM FORRO DE LÃ E ISOLAMENTO TÉRMICO, PARA USO EM CÂMARAS FRIAS COM TEMPERATURAS ATÉ -35°C. COM CERTIFICADO DE APROVAÇÃO DO MINISTÉRIO DO TRABALHO E EMPREGO – MTE. TAMANHO A SER DEFINIDO NO PEDIDO DE COMPRA.</t>
  </si>
  <si>
    <t xml:space="preserve">LUVA DE RASPA LONGA 20 CM: PAR DE LUVAS DE RASPA LONGA 20 CM, COM REFORÇO NA PALMA, COSTURA EM ALGODÃO. LUVAS DE SEGURANÇA DE CINCO DEDOS CONFECCIONADA EM RASPA DE COURO BOVINO, COM REFORÇO INTERNO NA PALMA E NOS DEDOS INDICADOR, MÉDIO, ANELAR E MÍNIMO E REFORÇO ENTRE OS DEDOS POLEGAR E INDICADOR. DEVE PROTEGER CONTRA AGENTES ABRASIVOS E ESCORIANTES. NORMAS EN 420:2003 + EN 388:2003 OU ALTERAÇÃO POSTERIOR. COM CA APROVADO.</t>
  </si>
  <si>
    <t xml:space="preserve">LUVA DE RASPA TAMANHO ÚNICO COR CINZA: LUVA INDUSTRIAL, MATERIAL RASPA DE COURO, REVESTIMENTO INTERNO SEM FORRO, TAMANHO ÚNICO, TAMANHO CANO MÉDIO. MATERIAL: COURO COR: CINZA. TIRA DE REFORÇO EXTERNO EM RASPA ENTRE OS DEDOS POLEGAR E INDICADOR. REFORÇO INTERNO NA PALMA E FACE PALMAR DOS DEDOS, PUNHO 7 CM. PROTEÇÃO DAS MÃOS CONTRA AGENTES ABRASIVOS E ESCORIANTES. NORMAS EN 420:2003 + EN 388:2003 OU ALTERAÇÃO POSTERIOR. COM CA APROVADO.</t>
  </si>
  <si>
    <t xml:space="preserve">LUVA DE SEGURANÇA CINCO DEDOS TRICOTADA EM 4 FIOS DE ALGODÃO SEM COSTURA INTERNA, COM COBERTURA VULCANIZADA DE LÁTEX REFORÇADO NA PALMA E NOS DEDOS COM ANTIDERRAPANTE NAS PALMAS, NA COR VERDE, POSSUINDO ELÁSTICO NO PUNHO PARA MELHOR FIXAÇÃO. IDEAL PARA PROTEÇÃO DAS MÃOS CONTRA ABRASÃO, RISCOS MECÂNICOS, CORTES E PERFURAÇÕES. TAMANHO M / G, A SER DEFINIDO NO PEDIDO DE COMPRA. EN 420:2003 + EN 388:2003 OU ALTERAÇÃO POSTERIOR. COM CA APROVADO.</t>
  </si>
  <si>
    <t xml:space="preserve">LUVA DE SEGURANÇA NITRÍLICA COR VERDE TAMANHOS P / M / G. ALTA RESISTÊNCIA QUÍMICA (DERIVADOS DE PETRÓLEO, SOLUÇÕES ÁCIDAS E ALCALINAS, SOLVENTES, ÓLEOS, GRAXAS), PRODUTOS DE LIMPEZA PESADA E INSETICIDAS. BORRACHA NITRÍLICA COM MAIOR RESISTÊNCIA À ABRASÃO E HIGIENIZAÇÃO. FORMATO ANATÔMICO E ESPESSURA COM ALTO NÍVEL DE SENSIBILIDADE. FORRO E PALMA ANTIDERRAPANTE. MATERIAL: BORRACHA NITRÍLICA, COR: VERDE. TAMANHO: P/M/G. NORMAS EN 420:2003 + EN 374-1:2003 OU MT 11/1977 OU ALTERAÇÃO POSTERIOR. TAMANHO A SER DEFINIDO NO PEDIDO DE COMPRA. COM CA APROVADO.</t>
  </si>
  <si>
    <t xml:space="preserve">LUVA DE SEGURANÇA PARA ALTA TENSÃO 10 KV, TAMANHO 9,5 - ISOLANTE EM BORRACHA, CLASSE 1, PARA TENSÃO MÁXIMA DE USO DE ATÉ 7.500V. COM CERTIFICADO DE APROVAÇÃO DO MINISTÉRIO DO TRABALHO E EMPREGO (CA).</t>
  </si>
  <si>
    <t xml:space="preserve">LUVA DE SEGURANÇA PARA ALTA TENSÃO 20 KV, TAMANHO 9,5- ISOLANTE EM BORRACHA, CLASSE 2, PARA TENSÃO MÁXIMA DE USO DE ATÉ 17.000V. COM CERTIFICADO DE APROVAÇÃO DO MINISTÉRIO DO TRABALHO E EMPREGO (CA).</t>
  </si>
  <si>
    <t xml:space="preserve">LUVA DE SEGURANÇA PARA PROTEÇÃO CONTRA CALOR, CONFECCIONADA EM ARAMIDA/CARBONO OU KEVLAR, FORRADO COM TECIDO DE ALGODÃO, COSTURADO COM LINHA DE ALGODÃO/ARAMIDA OU KEVLAR; PUNHO DE 20 CM (COMPRIMENTO 40 CM), DO MESMO MATERIAL OU TOTALMENTE ALUMINIZADA. RESISTENTE A APROXIMADAMENTE 250°C. COM CERTIFICADO DE APROVAÇÃO DO MINISTÉRIO DO TRABALHO E EMPREGO (CA).</t>
  </si>
  <si>
    <t xml:space="preserve">LUVA DE SEGURANÇA. ALTA RESISTÊNCIA AO CORTE. COR BRANCA. COMPOSIÇÃO: FIOS DE FIBRA DE VIDRO E FIOS DE AÇO REVESTIDOS COM POLIETILENO DE ALTA DENSIDADE, SEM COSTURA, AMBIDESTRA, PUNHO COM ELASTANO. FACILMENTE HIGIENIZÁVEL. INDICAÇÃO DE USO: INDÚSTRIA/SERVIÇOS DE ALIMENTAÇÃO. NORMAS: EN 420:2003 + EN 388:2003 OU ALTERAÇÃO POSTERIOR. COM CA APROVADO.</t>
  </si>
  <si>
    <t xml:space="preserve">LUVA EM MALHA DE AÇO, 100% AÇO INOX, ANATÔMICO, AMBIDESTRA, TAMANHOS P / M / G, ESPESSURA ELO 0,5MM, DIÂMETRO DO ELO 3,1MM, FECHAMENTO COM FIVELA METÁLICA. NORMAS ISO 13999-1:1999 + ISO13999-2:2003 OU ALTERAÇÃO POSTERIOR. TAMANHO A SER DEFINIDO NO PEDIDO DE COMPRA. COM CA APROVADO.</t>
  </si>
  <si>
    <t xml:space="preserve">LUVA MOTOSSERRA - LUVA DE SEGURANÇA CONFECCIONADA EM VAQUETA NA PALMA, FACE PALMAR DOS DEDOS E UNHEIRA; REFORÇO INTERNO EM VAQUETA NA PALMA; DORSO E FACE DORSAL DOS DEDOS EM NÁILON COM ELÁSTICO PARA AJUSTE; PUNHO EM ALGODÃO; MÃO DIREITA MODELO MITENE TRÊS DEDOS; MÃO ESQUERDA MODELO MITENE DE DOIS DEDOS. COM CERTIFICAÇÃO DE APROVAÇÃO - CA DO MINISTÉRIO DO TRABALHO. </t>
  </si>
  <si>
    <t xml:space="preserve">LUVA MULTITATO - LUVA DE SEGURANÇA TRICOTADA EM FIOS DE POLIAMIDA, REVESTIMENTO PALMAR E PARCIAL NO DORSO EM POLIURETANO, ACABAMENTO EM OVERLOQUE TAMANHO M / G / GG. NORMAS: EN 420:2003 + EN 388:2003 OU ALTERAÇÃO POSTERIOR. TAMANHO A SER DEFINIDO NO PEDIDO DE COMPRA. COM CA APROVADO</t>
  </si>
  <si>
    <t xml:space="preserve">LUVA PARA COMBATE A INCÊNDIO EM RASPA - REFORÇO EM COURO NA PALMA E POLEGAR. FORRO INTERNO COM FIBRAS NATURAIS. ESPUMA NA PALMA E DORSO. COSTURA EM FIOS DE ARAMIDA. FORMATO ANATÔMICO. ESTRUTURA COSTURADA EM SUPORTE TÊXTIL. PUNHO RETO.RESISTÊNCIA AO CALOR DE CONTATO ATÉ 500°C. COM CA APROVADO.</t>
  </si>
  <si>
    <t xml:space="preserve">LUVAS DE COBERTURA EM VAQUETA PARA LUVAS ISOLANTES DE BORRACHA. LUVA CONFECCIONADA EM VAQUETA COM PUNHO EM RASPA NATURAL, COM PROTETOR ARTERIAL EM RASPA E TIRA DE AJUSTE EM VAQUETA E FIVELA PLÁSTICA PARA AJUSTE. UTILIZADA PARA PROTEGER AS LUVAS ISOLANTES DE PERFURAÇÕES OU MATERIAL AGRESSIVO QUE POSSA COMPROMETER A ISOLAÇÃO. COM CA APROVADO.</t>
  </si>
  <si>
    <t xml:space="preserve">LUVAS DE PALPAÇÃO RETAL PARA GRANDES ANIMAIS. CAIXA COM 25 UNIDADES. DESCARTÁVEL. PRODUTO CERTIFICADO PELA ANVISA E INMETRO. MÍNIMO DE 12 MESES DE VALIDADE APÓS A ENTREGA.</t>
  </si>
  <si>
    <t xml:space="preserve">LUVAS DE PVC CANO LONGO COM SUPORTE TÊXTIL 100% ALGODÃO, REVESTIMENTO EXTERNO DE CLORETO DE POLIVINILA (PVC) E ACABAMENTO ANTIDERRAPANTE NA PALMA E DEDOS. COMPRIMENTO: 66 CM. TAMANHO: 9,5. NORMAS: EN 420:2003 + EN 388:2003 OU ALTERAÇÃO POSTERIOR. COM CA APROVADO.</t>
  </si>
  <si>
    <t xml:space="preserve">LUVA NITRÍLICA - MATERIAL NITRILO (BORRACHA SINTÉTICA), PARA PROCEDIMENTO NÃO CIRÚRGICO, AMBIDESTRA, SEM PÓ, COM PUNHO ENROLADO. NOS TAMANHOS PP, P, M,G E GG. COM CERTIFICAÇÃO DE APROVAÇÃO - CA DO MINISTÉRIO DO TRABALHO.</t>
  </si>
  <si>
    <t xml:space="preserve">LUVAS PLÁSTICAS DESCARTÁVEIS, DE POLIPROPILENO, LONGAS, 80CM DE COMPRIMENTO, TAMANHO ÚNICO. SUPER SENSÍVEL, SIMILAR A LÁTEX, PARA USO VETERINÁRIO, TAREFAS OBSTÉTRICAS, TOQUE, NECROPSIAS, ETC. CAIXA COM 100 UNIDADES.</t>
  </si>
  <si>
    <t xml:space="preserve">LUVAS SUPERSENSITIVAS 5 DEDOS, 90 CM, PARA INSEMINAÇÃO ARTIFICIAL. CAIXA COM 100 UNIDADES. PRODUTO CERTIFICADO PELA ANVISA E INMETRO. MÍNIMO DE 12 MESES DE VALIDADE APÓS A ENTREGA.</t>
  </si>
  <si>
    <t xml:space="preserve">MACACÃO CONFECCIONADO EM POLYBRIM, TECIDO PRÉ-ENCOLHIDO, COMPOSTO POR 67% DE ALGODÃO E 33% POLIÉSTER, PESO 240 G/M2, TINGIMENTO EM CORES FIRMES, RESISTENTE AO USO E LAVAGENS. MANGA COMPRIDA, COM FECHAMENTO EM ZÍPER COM LAPELA SOBREPOSTA, NA COR VERDE BANDEIRA (PANTONE 368 C), COM 1 BOLSO TRASEIRO NA ALTURA DA CINTURA, 1 BOLSO FRONTAL SUPERIOR NA ALTURA DO PEITO, 1 BOLSO LATERAL DIREITO COM FECHAMENTO EM VELCRO NA ALTURA DA COXA, E 2 BOLSOS LATERAIS NA ALTURA DA CINTURA. TAMANHO A SER DEFINIDO NO PEDIDO DE COMPRA.</t>
  </si>
  <si>
    <t xml:space="preserve">MACACÃO PARA APICULTURA, EM TECIDO NYLON. MÁSCARA FIXA(COSTURADO) NO FORMATO REDONDO COM CHAPÉU, FORMANDO UM CONJUNTO INTEIRIÇO. POSSUI VENTILAÇÃO NAS COSTAS. TAMANHOS M / G, A SER DEFINIDO NO PEDIDO DE COMPRA. COM CA APROVADO.</t>
  </si>
  <si>
    <t xml:space="preserve">MALETA PARA PRIMEIROS SOCORROS E MEDICAMENTOS. FEITA DE MATÉRIA PRIMA 100% VIRGEM. ESTOJO COM BANDEJA DESLIZANTE E MÍNIMO 7 DIVISÕES. COM ALÇA PARA CADEADO. DIMENSÕES APROXIMADAS 31X15X13CM.</t>
  </si>
  <si>
    <t xml:space="preserve">MALETA PARA PRIMEIROS SOCORROS VERMELHA GRANDE E IMPERMEÁVEL. FEITA DE MATÉRIA PRIMA 100% VIRGEM. CAIXA SIMPLES, NA COR VERMELHA, SEM DIVISÓRIA. COM BORRACHA AMORTECEDORA NO FECHAMENTO. COM LACRES NAS LATERAIS. DIMENSÕES APROXIMADAS 42X27,4X6CM.</t>
  </si>
  <si>
    <t xml:space="preserve">MANGA DE BORRACHA ISOLANTE ELÉTRICA, COM ALÇA E BOTÕES, TAMANHOS GRANDES, CONFORME A NORMA ABNT/NBR 10623 ASTM D-1051, ESTILO "B", CLASSE 2, TIPO II. VESTIMENTA DE SEGURANÇA TIPO MANGA ISOLANTE DE BORRACHA, MODELO CURVO, TAMANHO NORMAL, TIPO II, COR PRETA, TENSÃO MÁXIMA DE USO 50000 V, DESTINADA A PROTEGER BRAÇO E ANTEBRAÇO DURANTE O TRABALHO COM ELETRICIDADE, TRABALHOS ESTES SUJEITOS A CHOQUES, ALTA-TENSÃO E CALOR DE CHAMAS DE ARCOS ELÉTRICOS, USUALMENTE INSTALAÇÕES E REDES ELÉTRICAS. NORMAS NBR 10.623:1989 OU ALTERAÇÃO POSTERIOR. COM CA APROVADO.</t>
  </si>
  <si>
    <t xml:space="preserve">MANGOTE DE RASPA: MANGOTE DE SEGURANÇA CONFECCIONADO EM COURO DE RASPA, COM FECHAMENTO EM TIRAS DE RASPA E FIVELAS METÁLICAS. COMPRIMENTO 62 CM. NA COR CINZA. COSTURA COM LINHA DE ALGODÃO. PROTEÇÃO DO BRAÇO E ANTEBRAÇO DO USUÁRIO CONTRA AGENTES TÉRMICOS (CALOR E CHAMAS) E ABRASIVOS E ESCORIANTES. COM CA APROVADO.</t>
  </si>
  <si>
    <t xml:space="preserve">MANGOTE PARA ALTAS TEMPERATURAS, EM GRAFATEX OU TECIDO DE FIO MISTO ARAMIDA E CARBONO, AJUSTÁVEL. COM CERTIFICADO DE APROVAÇÃO DO MINISTÉRIO DO TRABALHO E EMPREGO (CA). PROTEÇÃO ATÉ 250º C</t>
  </si>
  <si>
    <t xml:space="preserve">MANGUEIRA DE HIDRANTE TIPO 02 – DESTINA-SE A EDIFÍCIOS COMERCIAIS E INDUSTRIAIS OU CORPO DE BOMBEIROS. CARACTERÍSTICAS TÉCNICAS: MANGUEIRA DE INCÊNDIO COM REFORÇO TÊXTIL SINGELO CONFECCIONADO 100% EM FIO DE POLIÉSTER DE ALTA TENACIDADE; TECIMENTO DIAGONAL (TIPO SARJA), NA COR BRANCA E TUBO INTERNO DE BORRACHA SINTÉTICA, NA COR PRETA; DIÂMETROS DE 40MM (1.½”), EM LANCE DE 15 METROS, DESTINADA A EDIFÍCIO COMERCIAIS, INDUSTRIAIS E CORPO DE BOMBEIROS, CONFORME TIPO 2 DA NORMA NBR 11861 DE OUTUBRO/98; PRESSÃO DE RUPTURA MÍNIMA DE 55 KGF/CM²; PRESSÃO DE TRABALHO DE 14 KGF/CM²; EMPATADA COM UNIÕES TIPO ENGATE RÁPIDO, EM LATÃO, TIPO 40-B (PARA DIÂMETRO DE 40MM) DA NBR 14349 E NBR 11861.</t>
  </si>
  <si>
    <t xml:space="preserve">MANTA TÉRMICA ALUMINIZADA. CONFECCIONADA EM POLIÉSTER METALIZADA DE 23 MICROS; INDICADA PARA O RESGATE DE PACIENTE, QUANDO FOR NECESSÁRIO MANTER O CALOR DO CORPO, EVITANDO O “CHOQUE TÉRMICO”; PRODUTO INFLAMÁVEL (MANTER LONGE DO FOGO); TAMANHO 2,10 X 1,40.</t>
  </si>
  <si>
    <t xml:space="preserve">MÁSCARA (RESPIRADORES) DESCARTÁVEL PFF2, CONFECCIONADA COM FILTRO DE MANTA SINTÉTICA - PARA PROTEÇÃO DAS VIAS RESPIRATÓRIAS CONTRA POEIRAS, NÉVOAS E FUMOS. EQUIPADA COM VÁLVULA DE EXALAÇÃO E TIRA METÁLICA PARA AJUSTE SOBRE O SEPTO NASAL. NORMAS: NBR 13698:1996 OU ALTERAÇÃO POSTERIOR. COM CA APROVADO.</t>
  </si>
  <si>
    <t xml:space="preserve">MÁSCARA CIRÚRGICA DESCARTÁVEL COM ELÁSTICO: CONFECCIONADA EM TRÊS CAMADAS DE P.P (TECIDO-NÃO-TECIDO); DESCARTÁVEL; HIPOALERGÊNICA E NÃO ESTÉRIL; FILTRAGEM BACTERIANA SUPERIOR A 96%.CAIXA COM 50 UNIDADES. PRODUTO CERTIFICADO PELA ANVISA E INMETRO. MÍNIMO DE 12 MESES DE VALIDADE APÓS A ENTREGA.</t>
  </si>
  <si>
    <t xml:space="preserve">MÁSCARA DE SOLDA DE SEGURANÇA PARA PROTEÇÃO DOS OLHOS E FACE CONTRA IMPACTO DE PARTÍCULAS E CONTRA RADIAÇÃO ULTRAVIOLETA E INFRAVERMELHA, CONFECCIONADA EM POLIAMIDA, COM VISOR FIXO. COM CERTIFICADO DE APROVAÇÃO DO MINISTÉRIO DO TRABALHO E EMPREGO (CA).</t>
  </si>
  <si>
    <t xml:space="preserve">MÁSCARA EPI DE AUTOESCURECIMENTO PARA SOLDA ELÉTRICA. PROJETADA PARA PROTEGER A FACE E OS OLHOS DO SOLDADOR CONTRA RADIAÇÃO, FAÍSCAS E RESPINGOS DE SOLDA NAS CONDIÇÕES NORMAIS DE SOLDAGEM E TAMBÉM NAS ATIVIDADES DE ESMERILHAMENTO. PODE SER USADA COM TODOS OS TIPOS DE SOLDA ELÉTRICA, MIG/MAG E TIG. BATERIA DE LITHIUM COM VIDA ÚTIL DE ATÉ 5000 HORAS. ALIMENTAÇÃO: CÉLULA SOLAR; INDICAÇÃO DE NÍVEL BAIXO DE BATERIA: 1520 MIN PARA DESLIGAMENTO AUTOMÁTICO; SENSORES: 2 VELOCIDADES DE ESCURECIMENTO: 1/25.000 SEGUNDOS. MODO DE ESMERILHAMENTO; ESTADO ESCURO: TONALIDADE VARIÁVEL 9-13; ESTADO CLARO: TONALIDADE 4; VELOCIDADE DE RETORNO: 0,1 A 1,0 SEGUNDO; PROTEÇÃO UV/IR: ATÉ TONALIDADE 16; PLACA DE PROTEÇÃO EXTERNA: 90X116MM; PLACA DE PROTEÇÃO INTERNA: 53X103MM; TEMPERATURA DE OPERAÇÃO: 5 ºC / +55 ºC; DIMENSÕES DO FILTRO: 90MM X 110MM; CONTROLE DE SENSIBILIDADE: AJUSTÁVEL; GARANTIA: 1 ANO. CONFORME NORMA ANSI Z 87.1 DE 2003. COM CA APROVADO.</t>
  </si>
  <si>
    <t xml:space="preserve">MÁSCARA RESPIRATÓRIA DESCARTÁVEL PFF1. RESPIRADOR E PURIFICADOR DE AR SEM MANUTENÇÃO, DESCARTÁVEL, TIPO SEMI-FACIAL FILTRANTE, DOBRÁVEL, SEM VÁLVULA DE EXALAÇÃO. COM TIRANTES DE CABEÇA DE ELÁSTICO PARA SUSTENTAÇÃO DA PEÇA FACIAL, TIRA METÁLICA PARA AJUSTE SOBRE O SEPTO NASAL. NORMAS: NBR 13698:1996 OU ALTERAÇÃO POSTERIOR. COM CA APROVADO.</t>
  </si>
  <si>
    <t xml:space="preserve">MÁSCARA RESPIRATÓRIA DESCARTÁVEL PFF2, SEM VÁLVULA, COM TIRANTES DE CABEÇA DE ELÁSTICO PARA SUSTENTAÇÃO DA PEÇA FACIAL, TIRA METÁLICA PARA AJUSTE SOBRE O SEPTO NASAL. NORMAS: NBR 13698:1996 OU ALTERAÇÃO POSTERIOR. COM CA APROVADO.</t>
  </si>
  <si>
    <t xml:space="preserve">MÁSCARA RESSUSCITADORA POCKET PARA RCP. PODE SER UTILIZADA EM ADULTOS E CRIANÇAS. REUTILIZÁVEL, DE FÁCIL DESINFECÇÃO. MATERIAL TRANSPARENTE. VÁLVULA UNIDIRECIONAL REMOVÍVEL DE ALTA EFICIÊNCIA. ALMOFADA MACIA PARA EVITAR FUGA DE AR E POSSIBILITAR MAIOR CONFORTO AO PACIENTE. VÁLVULA DESCARTÁVEL COM FILTRO PARA EVITAR A CONTAMINAÇÃO CRUZADA. ELÁSTICO PARA MANTER A MÁSCARA FIXADA AO PACIENTE. CONECTOR DE 15 MM PARA ACOPLAR EQUIPAMENTOS DE AUXÍLIO RESPIRATÓRIO, COMO RESSUSCITADORES MANUAIS E OXIGÊNIO. MATERIAL: PVC LIVRE DE LÁTEX E ATÓXICO.</t>
  </si>
  <si>
    <t xml:space="preserve">MATERIAL PARA AMBULATÓRIO/PRIMEIROS SOCORROS. IMOBILIZADOR COXIM LATERAL DE CABEÇA, CONFECCIONADO EM NYLON IMPERMEÁVEL, COMPOSTO POR DUAS ALMOFADAS COM ORIFÍCIO PARA VERIFICAÇÃO DO OUVIDO, UMA FRONHA (BASE) COM VELCRO PARA FIXAR AS DUAS ALMOFADAS, DUAS FITAS PARA FIXAR O EQUIPAMENTO NA PARTE SUPERIOR DA MACA E MAIS DUAS PARA AJUSTAR E FIXAR AS ALMOFADAS (TESTA E QUEIXO). EQUIPAMENTO TRANSLÚCIDO AO RAIO X.</t>
  </si>
  <si>
    <t xml:space="preserve">MEIA TOTALMENTE BRANCA PARA NUMERAÇÃO 36-40. COM PUNHO CANELADO COM AJUSTE À PERNA. DEVEM POSSUIR PÉS ATOALHADOS E CALCANHAR VERDADEIRO. 76% ALGODÃO; 17% POLIAMIDA; 4% ELASTODIENO; 3% POLIÉSTER; 0,2% ELASTANO.</t>
  </si>
  <si>
    <t xml:space="preserve">MOCHILA PARA EPIS E CORDA - MOCHILA PARA GUARDA E TRANSPORTE DE EPI´S, CORDA E MATERIAL DE RESGATE, FABRICADO EM NYLON RESINADO IMPERMEÁVEL COM ALÇAS EM NYLON E FIVELAS COM REGULAGEM, BOCA COM ABA INTERNA COM ILHOSES E CORDÃO PARA FECHAMENTO, COM CAPACIDADE DE 35 LITROS NA COR PRETA.</t>
  </si>
  <si>
    <t xml:space="preserve">MOCHILA TIPO SAMU 192 COMPLETA "1000". CONFECCIONADA NO TAMANHO DE 38 X 32 X 18 CM, EM TECIDO TIPO CORDURA, COM REVESTIMENTO TÉRMICO TIPO IZO-MANTA, FORRO INTERNO NA COR CINZA EM NYLON 70, BOLSO INTERNO COM FECHAMENTO EM ZÍPER, DISPOSITIVOS EM ELÁSTICOS PARA GUARDA DE MATERIAIS, FECHOS E ZÍPER DE NYLON COR PRETA E ALÇA PARA TRANSPORTE EM NYLON COR PRETA.</t>
  </si>
  <si>
    <t xml:space="preserve">MODELOS ANATÔMICOS – CORAÇÃO: ANATOMIA DO CORAÇÃO HUMANO MOSTRADA COM RIQUEZA DE DETALHES: VENTRÍCULOS, ÁTRIOS, VÁLVULAS VEIAS E AORTA. A PARTE FRONTAL PODE SER REMOVIDA PARA REVELAR AS C MERAS E VÁLVULAS DA PARTE INTERNA. MODELO QUE APRESENTA A PONTAGEM CORONÁRIA VENAL NA ARTÉRIA CORONÁRIA DIREITA, NO RAMAL INTERVENTRICULAR ANTERIOR E NO RAMAL CIRCUNFLEXO DA ARTÉRIA CORONÁRIA ESQUERDA. ACOMPANHADO DE BASE REMOVÍVEL. DEVERÁ SER EXIGIDO DETALHAMENTO DA PEÇA E QUALIDADE IGUAL OU SUPERIOR A MARCA 3BSCIENTÍFIC.</t>
  </si>
  <si>
    <t xml:space="preserve">MODELOS ANATÔMICOS – TRONCO PARA MEDIDAS EM CASO DE ASFIXIA – ADULTO. MANEQUIM ADULTO, CAIXA TORÁCICA, PROCESSO XIFÓIDE, ENTALHE SUPRAESTERNAL PARA FORNECER REFERÊNCIA ANATÔMICA, DOIS CORPOS ESTRANHOS PARA OBSTRUÇÃO DAS VIAS AÉREAS, CAMISA E BOLSA DE TRANSPORTE MACIA. DEVERÁ SER EXIGIDO DETALHAMENTO DA PEÇA E QUALIDADE IGUAL OU SUPERIOR A MARCA 3BSCIENTÍFIC.</t>
  </si>
  <si>
    <t xml:space="preserve">MOSQUETÃO OVAL EM AÇO FORJADO COM TRAVA ROSCA, PINTURA ANODIZADA OU POLIDA, COM GATILHO RETO, TRAVA DE SEGURANÇA ROSQUEADA PARA FECHAMENTO DO GATILHO. ABERTURA MÍNIMA DO GATILHO 18 MM, CARGA MÍNIMA DE RUPTURA 20KN GRAVADA NA PEÇA.</t>
  </si>
  <si>
    <t xml:space="preserve">ÓCULOS DE PROTEÇÃO, MATERIAL ARMAÇÃO: POLICARBONATO, TIPO PROTEÇÃO:LATERAL/FRONTAL, TIPO LENTE:PLUMBÍFERA, COR LENTE: INCOLOR, APLICAÇÃO:PROTEÇÃO PLUMBÍFERA, MATERIAL LENTE:VIDRO PLUMBÍFERO. </t>
  </si>
  <si>
    <t xml:space="preserve">ÓCULOS DE SEGURANÇA EM POLICARBONATO COM LENTE FUMÊ, QUE PROTEJA CONTRA PARTÍCULAS MULTIDIRECIONAIS; HASTES COM AJUSTES TELESCÓPICO E ANGULAR DAS LENTES. APOIO NASAL MACIO E AJUSTÁVEL. CANAL DE VENTILAÇÃO PARA AJUDAR A PREVENIR O EMBAÇAMENTO. TRATAMENTOS ANTI-EMBAÇANTE E ANTI-RISCO DAS LENTES. PROTEÇÃO CONTRA RAIOS UVA E UVB; CONFORME NORMA ANSI Z 87.1 DE 2003. COM CA APROVADO.</t>
  </si>
  <si>
    <t xml:space="preserve">ÓCULOS DE SEGURANÇA EM POLICARBONATO COM LENTE INCOLOR, QUE PROTEJA CONTRA PARTÍCULAS MULTIDIRECIONAIS; HASTES COM AJUSTES TELESCÓPICO E ANGULAR DAS LENTES. APOIO NASAL MACIO E AJUSTÁVEL. CANAL DE VENTILAÇÃO PARA AJUDAR A PREVENIR O EMBAÇAMENTO. TRATAMENTOS ANTI-EMBAÇANTE E ANTI-RISCO DAS LENTES. PROTEÇÃO CONTRA RAIOS UVA E UVB; CONFORME NORMA ANSI Z 87.1 DE 2003. COM CA APROVADO.</t>
  </si>
  <si>
    <t xml:space="preserve">ÓCULOS DE SEGURANÇA PARA USO GERAL NA ÁREA HOSPITALAR, CONSTITUÍDOS DE UM ARCO DE NÁILON COM DUAS FENDAS NAS EXTREMIDADES, UTILIZADAS PARA O ENCAIXE DE UM VISOR DE POLICARBONATO INCOLOR, COM PROTEÇÃO LATERAL E APOIO NASAL NA MESMA PEÇA. AS HASTES SÃO CONFECCIONADAS DO MESMO MATERIAL DO ARCO E SÃO COMPOSTAS DE DUAS PEÇAS: UMA SEMI-HASTE VAZADA COM UMA DAS EXTREMIDADES FIXADAS AO ARCO POR MEIO DE PINO METÁLICO E OUTRA SEMI-HASTE COM UM PINO PLÁSTICO EM UMA DAS EXTREMIDADES E QUE SE ENCAIXA NA OUTRA EXTREMIDADE DA SEMI-HASTE ANTERIOR E QUE PERMITE O AJUSTE DO TAMANHO ATRAVÉS DE QUATRO ESTÁGIOS. PERMITE A SOBREPOSIÇÃO DE ÓCULOS DE GRAU. LENTES COM TRATAMENTO ANTI-RISCO E ANTI-EMBAÇANTE. COM CERTIFICADO DE APROVAÇÃO DO MINISTÉRIO DO TRABALHO E EMPREGO (CA)</t>
  </si>
  <si>
    <t xml:space="preserve">PEDESTAL DE SINALIZAÇÃO - FABRICADO EM PVC RÍGIDO COM DOIS GANCHOS NAS EXTREMIDADES EM POLIPROPILENO, PARA ENCAIXE DE CORRENTES,
ALTURA DE 950MM. COR AMARELO E PRETO (ZEBRADO). </t>
  </si>
  <si>
    <t xml:space="preserve">PERNEIRA, PROTEÇÃO PERNAS, CORVIM, COM 3 TALAS DE POLIPROPILENO INJETADO, LAMINADO PVC, PRETO, FECHAMENTO VELCRO AJUSTÁVEL, 26CM COMPRIMENTO. NORMAS: ISO 11611:2007 OU ALTERAÇÃO POSTERIOR. COM CA APROVADO.</t>
  </si>
  <si>
    <t xml:space="preserve">PLACA DE ANCORAGEM 5 FUROS - PLACA MULTIPLICADORA DE ANCORAGEM COM 5 FUROS, CONFECCIONADA EM AÇO INOX 304, COM RESISTÊNCIA A RUPTURA NO VALOR DE 36KN.</t>
  </si>
  <si>
    <t xml:space="preserve">PRANCHA PARA RESGATE E IMOBILIZAÇÃO EM POLIETILENO, ADULTO. CARACTERÍSTICAS: DIMENSIONADA PARA SUPORTAR VÍTIMAS COM PESO ATÉ 180 KG, RÍGIDA, LEVE E CONFORTÁVEL. POSSUIR PEGADORES AMPLOS PARA FACILITAR O USO COM LUVAS. TRANSLÚCIDA, PARA O USO EM RAIO-X E RESSONÂNCIA MAGNÉTICA. POSSUIR ABERTURAS ESPECIFICAS PARA FACILITAR A IMOBILIZAÇÃO DA VÍTIMA. PRODUZIDA EM POLIETILENO COM ALTA RESISTÊNCIA A IMPACTOS. ACOMPANHAR JOGO COM 03 (TRÊS) UNIDADES DE CINTO DE SEGURANÇA. PRODUTO CERTIFICADO PELA ANVISA E INMETRO. MÍNIMO DE 12 MESES DE VALIDADE APÓS A ENTREGA.</t>
  </si>
  <si>
    <t xml:space="preserve">PRANCHA RÍGIDA EM MADEIRA COMPENSADO NAVAL PRANCHA DE MADEIRA, PARA PRIMEIROS SOCORROS, LONGA, MEDINDO 1,83 X 46,5CM, CONFECCIONADA EM COMPENSADO NAVAL RÍGIDO DE 18 MM COM ACABAMENTO EM VERNIZ, PODENDO SER USADO EM CONDIÇÕES ADVERSAS. COM CORRIMÕES PARA FACILITAR O TRANSPORTE, DEVIDAMENTE CALÇADA COM DUAS HASTES PARALELAS, PARA EVITAR O TOTAL CONTATO DA PRANCHA COM O SOLO. SEM MATERIAIS PRESOS À MADEIRA (PREGOS E PARAFUSOS) QUE INIBAM A TRANSPARÊNCIA VIA RAIO X.</t>
  </si>
  <si>
    <t xml:space="preserve">PRÉ-FILTRO PARA PARTÍCULAS TÓXICAS P-2, TAMANHO ÚNICO - PARA USO COM RETENTOR ACOPLADO ADAPTÁVEL AO CARTUCHO ESPECÍFICO, PARA SER UTILIZADO COM RESPIRADOR DE AR TIPO PEÇA SEMIFACIAL, CONFECCIONADO EM BORRACHA OU SILICONE, COM TIRANTES ELÁSTICOS E SUPORTE EM MATERIAL PLÁSTICO PARA ADAPTAÇÃO NA CABEÇA DO USUÁRIO. COM CERTIFICADO APROVAÇÃO DO MINISTÉRIO DO TRABALHO E EMPREGO (CA).</t>
  </si>
  <si>
    <t xml:space="preserve">PROPÉS DESCARTÁVEIS BRANCOS COM ELÁSTICO NA BORDA SUPERIOR, PACOTE COM 100 UNIDADES.</t>
  </si>
  <si>
    <t xml:space="preserve">PROTETOR AUDITIVO DE INSERÇÃO, CONFECCIONADO EM SILICONE, NÍVEL DE REDUÇÃO DE RUÍDO DE APROXIMADAMENTE 21 DECIBEIS (DB), 3 FLANGES RETAS, ANTIALÉRGICO, LAVÁVEL, DE ALTA DURABILIDADE, MALEÁVEL QUE SE ADAPTE AO CONDUTOR AUDITIVO, COM CORDÃO DE POLIPROPILENO OU SILICONE EM CAIXA PLÁSTICA. TAMANHO P / M / G, A SER DEFINIDO NO PEDIDO DE COMPRA. COM CERTIFICADO DE APROVAÇÃO DO MINISTÉRIO DO TRABALHO E EMPREGO (CA).</t>
  </si>
  <si>
    <t xml:space="preserve">PROTETOR AUDITIVO, ABAFADORES TIPO CONCHA, COM GRAU DE ATENUAÇÃO DE NO MÍNIMO 20 DB, CONFECCIONADO EM PLÁSTICO PSAI, COM ALMOFADAS DE ESPUMA EM SUAS LATERAIS E INTERIOR, CONCHAS INTERLIGADAS POR HASTE METÁLICA REVESTIDA. ADAPTAÇÃO/COMPATIBILIDADE COM QUALQUER TAMANHO DE CABEÇA E FORMATO DE ORELHA COM BOA VEDAÇÃO, PRODUTO FÁCIL DE LIMPAR E MANTER EM BOAS CONDIÇÕES DE USO. COM CA APROVADO.</t>
  </si>
  <si>
    <t xml:space="preserve">PROTETOR FACIAL ARCO ELÉTRICO RISCO 2 NR10 PARA ELETRICISTA (COM CAPACETE). DESENVOLVIDO PARA REALIZAÇÃO DE TRABALHO COM SEGURANÇA EM LOCAIS DE ALTA-TENSÃO E TRABALHO COM ELÉTRICA EM GERAL. PROTEÇÃO CONTRA ARCO ELÉTRICO DE ATPV 18 CAL/CM². COM QUEIXEIRA. LENTE DE POLICARBONATO DE 185 MM DE ALTURA, 510 MM DE LARGURA E 2 MM DE ESPESSURA, ACOPLADA EM SUPORTE ADAPTADOR COM REGULAGEM DE POSICIONAMENTO SIMPLES PARA FIXAÇÃO NO CAPACETE. PARA SER USADO EM CONJUNTO COM CAPUZ BALACLAVA PARA ELETRICISTA RISCO 2. COM CA APROVADO.</t>
  </si>
  <si>
    <t xml:space="preserve">PROTETOR RADIOLÓGICO, MODELO: AVENTAL FRENTE LONGO, OMBRO E COSTA CURTO, MATERIAL:BORRACHA PLUMBÍFERA, PROTEÇÃO TECIDO: EQUIVALÊNCIA FRENTE 0,25 OU 0,50, ADICIONAL 1:AJUSTÁVEL, IMPERMEÁVEL, TAMANHOS: ADULTO.</t>
  </si>
  <si>
    <t xml:space="preserve">PROTETOR RADIOLÓGICO, MODELO: LUVA TIPO ESCUDO, MATERIAL: BORRACHA PLUMBÍFERA, PROTEÇÃO TECIDO: EQUIVALÊNCIA DE 0,50MM, ADICIONAL 1: AJUSTÁVEL, IMPERMEÁVEL, TAMANHOS: ADULTO.</t>
  </si>
  <si>
    <t xml:space="preserve">PROTETOR RADIOLÓGICO, MODELO: PARA TIREÓIDE, MATERIAL:BORRACHA PLUMBÍFERA, PROTEÇÃO TECIDO:EQUIVALÊNCIA MÍNIMA DE 0,25MM, ADICIONAL 1: AJUSTÁVEL, IMPERMEÁVEL, TAMANHOS: ADULTO.</t>
  </si>
  <si>
    <t xml:space="preserve">PROTETOR SOLAR PARA ROSTO / FPS 30 - PROTETOR SOLAR PARA PROTEÇÃO DA PELE CONTRA A AÇÃO NOCIVA DOS RAIOS ULTRAVIOLETA DOS TIPOS UVA E UVB E RADIAÇÕES INFRAVERMELHAS EMITIDAS PELOS RAIOS SOLARES EM ATIVIDADES DESENVOLVIDAS A CÉU ABERTO. FPS 30. DERMATOLOGICAMENTE TESTADO. PRODUTO ISENTO DE CA</t>
  </si>
  <si>
    <t xml:space="preserve">REANIMADOR PULMONAR MANUAL, TIPO AMBU ADULTO, COM: BALÃO AUTO-INFLÁVEL EM SILICONE, VÁLVULA DE ADMISSÃO DE AR COM CONEXÃO PARA ENTRADA DE OXIGÊNIO, MÁSCARA COM BOJO TRANSPARENTE E COXIM EM SILICONE, TAMANHO ADULTO, VÁLVULA UNIDIRECIONAL COM ACOPLAMENTO EXTERNO PARA MÁSCARA, VÁLVULA DE ESCAPE (POP-OFF), VÁLVULA DE CONTROLE COM BOLSA RESERVATÓRIO DE OXIGÊNIO E EXTENSÃO COM CONECTOR.</t>
  </si>
  <si>
    <t xml:space="preserve">REANIMADOR PULMONAR MANUAL, TIPO AMBU INFANTIL, COM: BALÃO AUTO-INFLÁVEL EM SILICONE, VÁLVULA DE ADMISSÃO DE AR COM CONEXÃO PARA ENTRADA DE OXIGÊNIO, MÁSCARA COM BOJO TRANSPARENTE E COXIM EM SILICONE, TAMANHO ADULTO, VÁLVULA UNIDIRECIONAL COM ACOPLAMENTO EXTERNO PARA MÁSCARA, VÁLVULA DE ESCAPE (POP-OFF), VÁLVULA DE CONTROLE COM BOLSA RESERVATÓRIO DE OXIGÊNIO E EXTENSÃO COM CONECTOR.</t>
  </si>
  <si>
    <t xml:space="preserve">REPELENTE CONTRA INSETOS CONTÉM DEET; EFICAZ NA PROTEÇÃO CONTRA OS MOSQUITOS CULEX QUINQUEFASCIATUS, AEDES AEGYPTI, ANOPHELES SP E CARRAPATOS RHIPICEPHALUS SANGUINEUS; 10 HORAS DE EFICÁCIA REPELENTE; SECAGEM RÁPIDA; ESSÊNCIA AGRADÁVEL QUE REDUZ O CHEIRO DO ATIVO REPELENTE; DERMATOLOGICAMENTE TESTADO; HIPOALERGÊNICO; (COMPOSIÇÃO: AQUA, ALCOHOL, DIETHYL TOLUAMIDE, GLYCERIN, ALOE BARBADENSIS EXTRACT, CHAMOMILLA RECUTITA FLOWER EXTRACT, PHENOXYETHANOL/ METHYLPARABEN/ ETHYLPARABEN/ BUTYLPARABEN/ PROPYLPARABEN, PARFUM (ALPHA-ISOMETHYL IONONE, AMYL CINNAMAL, AMYLCINNAMYL ALCOHOL, BENZYL ALCOHOL, BENZYL BENZOATE, BENZYL SALICYLATE, CITRAL, CITRONELLOL, COUMARIN, GERANIOL, HEXYL CINNAMAL, LIMONENE, LINALOOL). INGREDIENTE ATIVO: DIETHYL TOLUAMIDE – 15% ) - VALIDADE: 2 ANOS APÓS A DATA DE FABRICAÇÃO. 100ML</t>
  </si>
  <si>
    <t xml:space="preserve">RESPIRADOR DE AR TIPO PEÇA FACIAL INTEIRA. CONFECCIONADO EM SILICONE COM VISOR PANORÂMICO, DE MATERIAL PLÁSTICO RÍGIDO TRANSPARENTE, SUPORTE PARA VÁLVULA DE EXALAÇÃO, DIAFRAGMA DE VOZ, MASCARILHA INTERNA E CONECTORES TIPO ROSCA OU BAIONETA. TAMANHO M, SEM DIMENSÕES ESPECÍFICAS. PESO APROXIMADO: 400 A 700 G.</t>
  </si>
  <si>
    <t xml:space="preserve">RESPIRADOR PURIFICADOR DE AR DE SEGURANÇA TIPO PEÇA SEMIFACIAL, NO TAMANHO GRANDE, CONFECCIONADO EM BORRACHA OU SILICONE, COM TIRANTES ELÁSTICOS E SUPORTE EM MATERIAL PLÁSTICO PARA ADAPTAÇÃO NA CABEÇA DO USUÁRIO. O RESPIRADOR DEVE SER UTILIZADO COM 2 FILTROS QUÍMICOS (PARA GASES ÁCIDOS, VAPORES ORGÂNICOS), MECÂNICOS OU COMBINADOS. COM CERTIFICADO DE APROVAÇÃO DO MINISTÉRIO DO TRABALHO E EMPREGO (CA).</t>
  </si>
  <si>
    <t xml:space="preserve">TALA ARAMADA RESGATE PARA IMOBILIZAÇÃO, TAMANHOS PP / P / M / G. UTILIZADA NA IMOBILIZAÇÃO DE PACIENTES EM RESGATE TERRESTRE. COLORIDA PARA IDENTIFICAR O SEU TAMANHO, NAS CORES PADRÃO PARA RESGATE. PODE SER USADA COM FITA CREPE, BANDAGEM OU GAZE, PARA A IMOBILIZAÇÃO COMPLETA. É USADA PARA IMOBILIZAÇÃO PROVISÓRIA NO RESGATE E TRANSPORTE DE ACIDENTADOS. NÃO REQUER ÁGUA QUENTE OU VAPOR PARA SUA APLICAÇÃO. PODE SER LAVADA E REUTILIZADA. TAMANHO A SER DEFINIDO NO PEDIDO DE COMPRA.</t>
  </si>
  <si>
    <t xml:space="preserve">TALA DE PAPELÃO, TAMANHO MÉDIO 30 X 20CM PARA RESGATE, CONFECCIONADA EM PAPELÃO RESISTENTE, COM FUROS PARA ENTRADA DE AR OU SERVIR COMO AMARRA, ESPESSURA 2MM. TALA DESTINADA À IMOBILIZAÇÃO PROVISÓRIA DE MEMBROS INFERIORES E SUPERIORES; KIT COM 10 UNIDADES. PRODUTO CERTIFICADO PELA ANVISA E INMETRO. MÍNIMO DE 12 MESES DE VALIDADE APÓS A ENTREGA.</t>
  </si>
  <si>
    <t xml:space="preserve">TALABARTE DE POSICIONAMENTO EM NYLON COM DOIS MOSQUETÕES. TALABARTE EM POLIÉSTER (NYLON) REVESTIDO COM BORRACHA, COM FAIXA INTERNA VERMELHA PARA AVISAR QUANDO DEVER SER DESCARTADO, AJUSTÁVEL COM FIVELAS E MOSQUETÕES DE AÇO FORJADO 19MM DUPLA TRAVA. COMPRIMENTO OPERACIONAL DE 1,8M. NORMAS: NBR 15834:2010 NBR 15835:2010 NBR 15836:2010 OU ALTERAÇÃO POSTERIOR. COM CA APROVADO.</t>
  </si>
  <si>
    <t xml:space="preserve">TALABARTE DE SEGURANÇA TIPO Y, EM CADARÇO TUBULAR DE POLIAMIDA E POLIÉSTER DE ALTA TENACIDADE, ELÁSTICO INTERNO, COM ABSORVEDOR DE ENERGIA, COM TRÊS MOSQUETÕES, SENDO DOIS DE DUPLA TRAVA COM ABERTURA DE 55 MM E UM OVAL PARA CONECTAR AO CINTURÃO COM ABERTURA DE 19 MM, CONFECCIONADOS EM AÇO, COM TRAVA QUEDA DE SISTEMA ROSCA FIXADO NO ABSORVEDOR DE ENERGIA, DE AÇO FORJADO NAS EXTREMIDADES DO "Y". NORMAS: NBR 15834:2010 NBR 15835:2010 NBR 15836:2010 OU ALTERAÇÃO POSTERIOR. COM CA APROVADO.</t>
  </si>
  <si>
    <t xml:space="preserve">TALABARTE SIMPLES DE CORDA COM DOIS MOSQUETÕES. TALABARTE EM CORDA DE POLIAMIDA DE 12MM A 16MM COM 1,6 METRO DE COMPRIMENTO, UM MOSQUETÃO DUPLA TRAVA DE 55MM EM UMA EXTREMIDADE E UM MOSQUETÃO DE 19MM DUPLA TRAVA EM OUTRA EXTREMIDADE. NORMAS: NBR 15834:2010 NBR 15835:2010 NBR 15836:2010 OU ALTERAÇÃO POSTERIOR. COM CA APROVADO.</t>
  </si>
  <si>
    <t xml:space="preserve">TESOURA DE RESGATE PONTE ROMBA. TESOURA RESGATE PONTA ROMBA CORTA VESTES, CABO, PRETO; 16 CM.</t>
  </si>
  <si>
    <t xml:space="preserve">TORNIQUETE MILITAR, FABRICADO EM NYLON, TAMANHO MÍNIMO DE 60 CM DE COMPRIMENTO E 4 CM DE LARGURA.</t>
  </si>
  <si>
    <t xml:space="preserve">TRAVA QUEDAS PARA CORDA COM DISTANCIADOR E MOSQUETÃO. TRAVA-QUEDAS CONFECCIONADO EM AÇO INOXIDÁVEL, COM TRAVA DE ABERTURA E FECHAMENTO ROSQUEADA, DESLOCAMENTO AUTOMÁTICO NA SUBIDA E NA DESCIDA, COM SISTEMA DE TRAVA ADICIONAL DE SEGURANÇA, PODENDO SER ABERTO EM QUALQUER ETAPA DA ESCALADA, USO COM CORDA DE 12 MM DE DIÂMETRO, DISTANCIADOR CONFECCIONADO EM CORDA TORCIDA DE POLIAMIDA, REVESTIDO COM ENCASTROAMENTO DE NO MÍNIMO 3 (TRÊS) TRANÇAS NA EXTREMIDADE E COMPRIMENTO DE 22 CM +/- 5%, MANTENDO A MESMA ESPESSURA AO LONGO DE SUA EXTENSÃO, MOSQUETÃO OVAL DE AÇO ZINCADO OU GALVANIZADO, COM TRAVA ROSQUEADA DO GATILHO, CARGA MÍNIMA DE RUPTURA DE 20KN, CAPA PLÁSTICA PARA REVESTIMENTO DA CORDA COM 18CM DE COMPRIMENTO. NORMAS: NBR 14.626/2010 NBR 14.627/2010 NBR 14.628/2010 OU ALTERAÇÃO POSTERIOR. COM CA APROVADO.</t>
  </si>
  <si>
    <t xml:space="preserve">Colete de Resgate de Asfixia: para Instrutores RCP. Colete que permite realizar a Manobra de impulso Abdominal (Heimlich). Veste do tipo colete, contendo: Uma bexiga de ar interna - Vias aéreas de plástico transparente - Um pacote de dez tampões de espuma reutilizáveis - Saco de transporte com cordão de nylon. Almofada de Golpe nas Costas. De qualidade igual ou superior a 3BScientific.</t>
  </si>
  <si>
    <t xml:space="preserve">APARELHO PARA MEDIR PRESSÃO ARTERIAL COM PEDESTAL: APARELHO DE PRESSÃO COM PEDESTAL, SENDO A BASE EM RODÍZIO, CONTENDO - VÁLVULA DE PRECISÃO METÁLICA, MANÔMETRO A PROVA DE
PRESSÃO, ALTURA AJUSTÁVEL, MANÔMETRO GRANDE COM BRAÇADEIRA ADULTO CONFECCIONADA EM NYLON PRETO COM FECHO DE VELCRO, MANGUITO E TUBO FLEXÍVEL, DE QUALIDADE IGUAL OU SUPERIOR AO MODELO GAMMA XXL LF-S EM RODÍZIO HEINE, CONSTRUÍDO EM POLICARBONATO ALTAMENTE DURÁVEL, TUBO DE INFLAÇÃO LONGO PARA AUMENTO DA DIST NCIA DE TRABALHO COM GARANTIA DE PELO MENOS 5 ANOS.</t>
  </si>
  <si>
    <t xml:space="preserve">Chuveiro e Lava-olhos: estrutura/equipamento de chuveiro e lava-olhos, com acionamento em haste triangular para o chuveiro e em placa de empurre para o lava-olhos, com bacia de lava-olhos em inox, esguichos com filtro incorporado e tampa de proteção. Estrutura com conexões e tubos em aço inox, válvulas resistentes a corrosão, com regulagem de fluxo de água, fabricado de acordo com a ABNT NBR 16291:2014</t>
  </si>
  <si>
    <t xml:space="preserve">Maca de emergência para ambulância: maca retrátil, utilizada para resgate e transporte de emergências em ambulâncias, articulada, estrutura tubular, em alumínio, com rodízios de rolamento. Com freio e trava de direção. Leito em ABS. Cabeceira móvel. Alças laterais basculantes com sistema de travamento automático. Inclui: cinto de segurança, colchonete, capa para maca na cor cinza. Sistema de fixação de alumínio e aço carbono. Nas dimensões: Largura lastro alça abaixada 650 mm / Largura lastro total alça erguida 580 mm. Maca Recolhida: Comprimento total 1750 / 2100 mm Altura total 460mm Altura lastro 280mm Comprimento do leito 1730mm / 1870mm. Largura leito 490 mm. Largura total 610 mm. Maca Armada: Comprimento Total 1750 / 1900 mm. Altura do eixo: 530 a 750 mm. Peso Líquido: 24 kg. Peso Bruto: 26 kg. Capacidade de carga distribuida: 300 kg.</t>
  </si>
  <si>
    <t xml:space="preserve">Manequim para manobras de RCP: Confeccionado em PVC e polimero flexivel, permite praticar a manobra RCP .Com marcas anatomicamente realistas(maçã de Adão, artérias carótidas, umbigo, caixa torácica, entalhe no peito). Permite inclinação da cabeça / elevação do queixo. Pontos de referência anatômicos bem definidos e fidedignos. Com seletor de idade que ajusta o pistão de compressão do peito para aprender técnicas em adultos ou crianças. Material de excelente qualidade e durabilidade, com qualidade igual ou superior a 3BCientific.</t>
  </si>
  <si>
    <t xml:space="preserve">Calça cinza. Tamanhos adultos (P A EGG). Calça masculina em brim sol a sol, 100% algodão, gramatura 260g/m², na cor cinza, com cintura em elástico e barbante para fixação. 2 bolsos laterais, na altura do joelho, um em cada lado, com lapela fechada com velcro. Costura tripla no gancho entre as pernas, com travete nos pontos vulneráveis. Logotipo estampado na parte frontal superior esquerda. Com nome do servidor estampado na parte frontal superior direita. Logotipos, nomes e tamanhos serão definidos na emissão da nota de empenho.</t>
  </si>
  <si>
    <t xml:space="preserve">Camiseta manga curta ou longa, tamanhos adultos (P A EGG). cor cinza. em malha poliviscose premium antipielling composição 65% poliéster e 35% viscose, solidez a lavagem nbr 10.597, solidez a fricção nbr 8432, fio, tolerância de 5% com gramatura de 185g/m², com proteção uv. logotipo estampado na altura do peito, na parte frontal esquerda. com nome do servidor estampado na altura do peito, na parte frontal direita. na gola deve estar afixada/costurada etiqueta com informações do fabricante como cnpj, marca, composição do tecido, simbolo e instruções de lavagem e tamanho. as mangas laterais deverão ser costuradas em máquina ponto cadeia. fechamento da peça em máquina ponto cadeia, a barra inferior e das mangas da camiseta deverá ser costurada em máquina galoneira 02 agulhas largas com 2,0cm pronta para confecção desta peça. deverá ser utilizada linha 100% poliéster n°120, na cor do tecido. peça deverá ser entregue limpa e íntegra, isenta de qualquer defeito que comprometa a sua apresentação, deverá ser entregue dobrada dentro de embalagem plástica transparente com etiqueta visível. os logotipos, nomes, tamanhos e tipo de manga serão definidos na emissão da nota de empenho.</t>
  </si>
  <si>
    <t xml:space="preserve">Botina de segurança preta, fabricada em vaqueta hidrofugada, fechamento em elástico, solado em pu bidensidade, injetado diretamente ao cabedal. Com palmilha antibacteriana, forração interna e biqueira plástica. Numeração 35 a 46, a ser definida no pedido de compra. Com CA aprovado.</t>
  </si>
  <si>
    <t xml:space="preserve">Termo higro decibelimetro luxímetro anemômetro digital medidor de pressoa sonora, velocidade do vento,iluminância, temperatura e umidade em tempo real (avaliação ambiental) e temperatura da superfície. Especificação técnica Display de cristal líquido (LCD) de 3½ dígitos com iluminaçã, Indicação sobre escala e bateria fraca Desligamento automático: Após 10 minutos de inatividade Taxa de atualização: 1,5 vezes por segundo, nominal Alimentação: Uma bateria de 9V Dimensões Instrumento: 252 × 64 × 32,5 mm Dimensões Fotocélula: 115 × 60 × 27 mm Fabricado em conformidade com a norma EN-55022. Termômetro: Faixa de Medição: -40ºC a 70ºC; ( 40ºF a 158ºF) Resolução: 0,1ºC Precisão: ± 3% da leitura + 1,5ºC ; ± 3% da leitura + 2,4ºF; Higrômetro: Faixa de Medição: 0% ~ 95% RH Resolução: 0,1% RH Precisão: ± 5% RH; Decibelímetro: Faixa de Medição: 30dB a 130dB Resolução: 0,1dB Ponderação: A Precisão: ± 1,5dB (Tipo 2) Calibração externa: Sim Luxímetro: Faixa de Medição: 0 ~ 20000 Lux Precisão: ± 3% da leitura + 0,5% Fotocélula: Fotodiodo de silício com filtro; Anemometro: Faixa de Medição: 0,5 a 30.0m/s (kph, ft/min, knots, mph) Resolução: 0,1m/s Precisão: ± 3% da leitura + 0,3</t>
  </si>
  <si>
    <t xml:space="preserve">Dosímetro de ruído (medidor de uso individual) com as seguintes características mínimas: atender as especificações da NHO 1- Avaliação da Exposição Ocupacional ao Ruído, da NR 15 - Atividades e Operações Insalubres, entre outras normas aplicáveis. Acompanhado do certificado de calibração, com rastreabilidade da calibração conforme a Rede Brasileira de Calibração/Inmetro. Características técnicas: Microfone de eletreto de 1/2 polegadas Display: 128 x 160 pixels LCD colorido com ajuste de brilho Faixa de medição: 60 a 140 dB Níveis de critério: 80 a 90 dB Nível limiar: 60 a 90 dB Faixa de frequência: 31.5Hz - 10kHz Taxa de dobra (incremento de duplicação de dose): configurável 3, 4, 5 Frequência de ponderação: A, C, Z Tempo de resposta: Rápido (Fast), Lento (Slow) e Impulso (Impulse) Capacidade memória: 20 registros de 8 horas 
Alimentação: bateria interna Lítio-Polímero (Li-Po) recarregável Indicação do percentual de bateria 0 a 100% no visor. Manual de instruções em língua portuguesa. Com garantia de 12 (doze) meses</t>
  </si>
  <si>
    <t xml:space="preserve">Calibrador Digital Acústico de Dosímetro e Decibelímetro de ruído: para calibração de medidores de nível de pressão sonora e sistemas de medições de ruído sendo compatíveis com os equipamentos dosímetros e Termo-higrometro, decibelímetro e luxímetro. Calibrador de ruído Classe 1 em conformidade com o padrão internacional IEC 60942: 2017; Nível nominal (condição de referência 20 μPa):; • 94 ± 0,2 dB • 114 ± 0,2 dB; Frequência: 1000 ± 0,07 Hz; Distorção harmônica total: &lt; 2,3%; Opera com instrumentos com microfone de 1⁄2” conforme IEC 61094-4:2000; Bateria recarregável LiPo 3,7 V 400 mAh; Modo de carga: entrada USB mini B, 5 Vcc, 100 mA; Tempo de desligamento automático: 2 minutos; Autonomia: 1000 ciclos de calibração; Com Certificado de Calibração Acreditado; Garantia: legal por lei e concedido pelo fabricante Contra defeito de fabricação. Manual de instruções em língua portuguesa. Com garantia de 12 (doze) meses.</t>
  </si>
  <si>
    <t xml:space="preserve">Macacão para apicultor desenvolvido em tecido de camada dupla "malha livre" (que impede a passagem do ferrão), modelo inteiriço com fechamento em zíper. Máscara destacável de formato redondo, com visor em tela inox ou nylon preto, e fechamento em zíper de alta resistência, com dois cursores, ou em velcro de alta resistência (largura mínima de 3 cm). Elásticos nos punhos (4 cm) e tornozelos com elástico de 2 cm, além de tiras de 0,5 cm para fixação no pé. O macacão deve ter dois bolsos frontais, com dimensões mínimas de 15 cm de largura por 20 cm de profundidade.</t>
  </si>
  <si>
    <t xml:space="preserve">JALECO, MATERIAL OXFORD, TIPO LONGO, TIPO MANGA LONGA, QUANTIDADE BOTÕES 5 UN, QUANTIDADE BOLSOS 3 UN, TAMANHO M, COR BRANCA, CARACTERÍSTICAS ADICIONAIS COM GOLA, FENDA E CINTO TRASEIROS, POSIÇÃO BOLSOS 1 LADO ESQUERDO PEITO E 2 LATERAIS ABAIXO CINTURA, ALECO, MATERIAL OXFORD, TIPO LONGO, TIPO MANGA LONGA, QUANTIDADE BOTÕES 5 UN, QUANTIDADE BOLSOS 3 UN, TAMANHO GG, COR BRANCA, CARACTERÍSTICAS ADICIONAIS COM GOLA, FENDA E CINTO TRASEIROS, POSIÇÃO BOLSOS 1 LADO ESQUERDO PEITO E 2 LATERAIS ABAIXO CINTURA, JALECO, MATERIAL OXFORD, TIPO LONGO, TIPO MANGA LONGA, QUANTIDADE BOTÕES 5 UN, QUANTIDADE BOLSOS 3 UN, TAMANHO G, COR BRANCA, CARACTERÍSTICAS ADICIONAIS COM GOLA, FENDA E CINTO TRASEIROS, POSIÇÃO BOLSOS 1 LADO ESQUERDO PEITO E 2 LATERAIS ABAIXO CINTURA, JALECO, MATERIAL OXFORD, TIPO MANGA LONGA, TAMANHO G, COR BRANCA, CARACTERÍSTICAS ADICIONAIS BOTÕES EMBUTIDOS, IMPRESSÃO MANGAS, CINTO COSTAS, TIPO GOLA ESPORTE, POSIÇÃO BOLSOS 1 SUPERIOR LADO ESQUERDO E 2 INFERIORES, TIPO ABERTURA FRONTAL, USO HOSPITALAR</t>
  </si>
  <si>
    <t xml:space="preserve">Sapato de segurança, material em EVA, sola de borracha vulcanizada antiderrapante, cor branco, diversos tamanhos,, fechado na região do calcanhar, palmilha destacável, tipo monobloco fechado</t>
  </si>
  <si>
    <t xml:space="preserve">Armário alto em aço – 2 portas
Armário alto confeccionado em aço, com duas portas e quatro prateleiras internas reguláveis, formando cinco vãos. Dimensões aproximadas: largura entre 1.000 e 1.200 mm, altura entre 1.950 e 2.000 mm e profundidade entre 450 e 500 mm. Deve possuir sistema de travamento com fechadura, tratamento anticorrosivo e pintura eletrostática a pó na cor cinza. Superfícies lisas e uniformes, as soldas devem possuir superfície lisa e homogênea, não devendo apresentar pontos cortantes, superfícies ásperas ou escórias.</t>
  </si>
  <si>
    <t xml:space="preserve">Armário porta-chaves em aço – Tipo I
Armário porta-chaves confeccionado em chapa de aço, claviculário, com uma porta e fechadura, capacidade mínima para 300 chaves, abertura frontal e fornecimento de, no mínimo, duas chaves. Acabamento em pintura eletrostática a pó na cor cinza. Superfícies lisas e uniformes, as soldas devem possuir superfície lisa e homogênea, não devendo apresentar pontos cortantes, superfícies ásperas ou escórias.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</si>
  <si>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</si>
  <si>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</si>
  <si>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</si>
  <si>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</si>
  <si>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</si>
  <si>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</si>
  <si>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</si>
  <si>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</si>
  <si>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</si>
  <si>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Kit</t>
  </si>
  <si>
    <t xml:space="preserve">PACOTE COM 10 UNIDADES</t>
  </si>
  <si>
    <t xml:space="preserve">PACOTE COM 100 UNIDADES</t>
  </si>
  <si>
    <t xml:space="preserve">PAR</t>
  </si>
  <si>
    <t xml:space="preserve">Unidade</t>
  </si>
  <si>
    <t xml:space="preserve">Par</t>
  </si>
  <si>
    <t xml:space="preserve">CONJUNTO</t>
  </si>
  <si>
    <t xml:space="preserve">METRO</t>
  </si>
  <si>
    <t xml:space="preserve">ROLO DE 30M</t>
  </si>
  <si>
    <t xml:space="preserve">ROLO DE 5M</t>
  </si>
  <si>
    <t xml:space="preserve">ROLO DE 200M</t>
  </si>
  <si>
    <t xml:space="preserve">CAIXA COM 100 UNIDADES</t>
  </si>
  <si>
    <t xml:space="preserve">CAIXA COM 25 UNIDADES</t>
  </si>
  <si>
    <t xml:space="preserve">CAIXA COM 100 PARES</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</si>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</sst>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221"/>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2.93"/>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1"/>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1"/>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1"/>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1"/>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1"/>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1"/>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1"/>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1"/>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1"/>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1"/>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1"/>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1"/>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1"/>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1"/>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1"/>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1"/>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1"/>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1"/>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3" customFormat="true" ht="15" hidden="false" customHeight="true" outlineLevel="0" collapsed="false">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3" customFormat="true" ht="39" hidden="false" customHeight="true" outlineLevel="0" collapsed="false">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85.8" hidden="false" customHeight="false" outlineLevel="0" collapsed="false">
      <c r="B52" s="55" t="n">
        <f aca="false">'Lista de Itens'!C3</f>
        <v>1</v>
      </c>
      <c r="C52" s="55" t="str">
        <f aca="false">'Lista de Itens'!G3</f>
        <v>Kit</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40.25" hidden="false" customHeight="false" outlineLevel="0" collapsed="false">
      <c r="B53" s="55" t="n">
        <f aca="false">'Lista de Itens'!C4</f>
        <v>2</v>
      </c>
      <c r="C53" s="56" t="str">
        <f aca="false">'Lista de Itens'!G4</f>
        <v>UNIDADE</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98.5" hidden="false" customHeight="false" outlineLevel="0" collapsed="false">
      <c r="B54" s="55" t="n">
        <f aca="false">'Lista de Itens'!C5</f>
        <v>3</v>
      </c>
      <c r="C54" s="56" t="str">
        <f aca="false">'Lista de Itens'!G5</f>
        <v>UNIDADE</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69.4" hidden="false" customHeight="false" outlineLevel="0" collapsed="false">
      <c r="B55" s="55" t="n">
        <f aca="false">'Lista de Itens'!C6</f>
        <v>4</v>
      </c>
      <c r="C55" s="56" t="str">
        <f aca="false">'Lista de Itens'!G6</f>
        <v>UNIDADE</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98.5" hidden="false" customHeight="false" outlineLevel="0" collapsed="false">
      <c r="B56" s="55" t="n">
        <f aca="false">'Lista de Itens'!C7</f>
        <v>5</v>
      </c>
      <c r="C56" s="56" t="str">
        <f aca="false">'Lista de Itens'!G7</f>
        <v>UNIDADE</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79.1" hidden="false" customHeight="false" outlineLevel="0" collapsed="false">
      <c r="B57" s="55" t="n">
        <f aca="false">'Lista de Itens'!C8</f>
        <v>6</v>
      </c>
      <c r="C57" s="56" t="str">
        <f aca="false">'Lista de Itens'!G8</f>
        <v>UNIDADE</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59.7" hidden="false" customHeight="false" outlineLevel="0" collapsed="false">
      <c r="B58" s="55" t="n">
        <f aca="false">'Lista de Itens'!C9</f>
        <v>7</v>
      </c>
      <c r="C58" s="56" t="str">
        <f aca="false">'Lista de Itens'!G9</f>
        <v>PACOTE COM 10 UNIDADES</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30.55" hidden="false" customHeight="false" outlineLevel="0" collapsed="false">
      <c r="B59" s="55" t="n">
        <f aca="false">'Lista de Itens'!C10</f>
        <v>8</v>
      </c>
      <c r="C59" s="56" t="str">
        <f aca="false">'Lista de Itens'!G10</f>
        <v>PACOTE COM 100 UNIDADES</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49.95" hidden="false" customHeight="false" outlineLevel="0" collapsed="false">
      <c r="B60" s="55" t="n">
        <f aca="false">'Lista de Itens'!C11</f>
        <v>9</v>
      </c>
      <c r="C60" s="56" t="str">
        <f aca="false">'Lista de Itens'!G11</f>
        <v>UNIDADE</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88.8" hidden="false" customHeight="false" outlineLevel="0" collapsed="false">
      <c r="B61" s="55" t="n">
        <f aca="false">'Lista de Itens'!C12</f>
        <v>10</v>
      </c>
      <c r="C61" s="56" t="str">
        <f aca="false">'Lista de Itens'!G12</f>
        <v>UNIDADE</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69.4" hidden="false" customHeight="false" outlineLevel="0" collapsed="false">
      <c r="B62" s="55" t="n">
        <f aca="false">'Lista de Itens'!C13</f>
        <v>11</v>
      </c>
      <c r="C62" s="56" t="str">
        <f aca="false">'Lista de Itens'!G13</f>
        <v>UNIDADE</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30.55" hidden="false" customHeight="false" outlineLevel="0" collapsed="false">
      <c r="B63" s="55" t="n">
        <f aca="false">'Lista de Itens'!C14</f>
        <v>12</v>
      </c>
      <c r="C63" s="56" t="str">
        <f aca="false">'Lista de Itens'!G14</f>
        <v>UNIDADE</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49.95" hidden="false" customHeight="false" outlineLevel="0" collapsed="false">
      <c r="B64" s="55" t="n">
        <f aca="false">'Lista de Itens'!C15</f>
        <v>13</v>
      </c>
      <c r="C64" s="56" t="str">
        <f aca="false">'Lista de Itens'!G15</f>
        <v>PAR</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49.95" hidden="false" customHeight="false" outlineLevel="0" collapsed="false">
      <c r="B65" s="55" t="n">
        <f aca="false">'Lista de Itens'!C16</f>
        <v>14</v>
      </c>
      <c r="C65" s="56" t="str">
        <f aca="false">'Lista de Itens'!G16</f>
        <v>PAR</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79.1" hidden="false" customHeight="false" outlineLevel="0" collapsed="false">
      <c r="B66" s="55" t="n">
        <f aca="false">'Lista de Itens'!C17</f>
        <v>15</v>
      </c>
      <c r="C66" s="56" t="str">
        <f aca="false">'Lista de Itens'!G17</f>
        <v>PAR</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49.95" hidden="false" customHeight="false" outlineLevel="0" collapsed="false">
      <c r="B67" s="55" t="n">
        <f aca="false">'Lista de Itens'!C18</f>
        <v>16</v>
      </c>
      <c r="C67" s="56" t="str">
        <f aca="false">'Lista de Itens'!G18</f>
        <v>UNIDADE</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59.7" hidden="false" customHeight="false" outlineLevel="0" collapsed="false">
      <c r="B68" s="55" t="n">
        <f aca="false">'Lista de Itens'!C19</f>
        <v>17</v>
      </c>
      <c r="C68" s="56" t="str">
        <f aca="false">'Lista de Itens'!G19</f>
        <v>Unidade</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117.9" hidden="false" customHeight="false" outlineLevel="0" collapsed="false">
      <c r="B69" s="55" t="n">
        <f aca="false">'Lista de Itens'!C20</f>
        <v>18</v>
      </c>
      <c r="C69" s="56" t="str">
        <f aca="false">'Lista de Itens'!G20</f>
        <v>UNIDADE</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137.3" hidden="false" customHeight="false" outlineLevel="0" collapsed="false">
      <c r="B70" s="55" t="n">
        <f aca="false">'Lista de Itens'!C21</f>
        <v>19</v>
      </c>
      <c r="C70" s="56" t="str">
        <f aca="false">'Lista de Itens'!G21</f>
        <v>UNIDADE</v>
      </c>
      <c r="D70" s="56" t="s">
        <v>65</v>
      </c>
      <c r="E70" s="57" t="str">
        <f aca="false">IF('Lista de Itens'!H21="","",'Lista de Itens'!H21)</f>
        <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137.3" hidden="false" customHeight="false" outlineLevel="0" collapsed="false">
      <c r="B71" s="55" t="n">
        <f aca="false">'Lista de Itens'!C22</f>
        <v>20</v>
      </c>
      <c r="C71" s="56" t="str">
        <f aca="false">'Lista de Itens'!G22</f>
        <v>PAR</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117.9" hidden="false" customHeight="false" outlineLevel="0" collapsed="false">
      <c r="B72" s="55" t="n">
        <f aca="false">'Lista de Itens'!C23</f>
        <v>21</v>
      </c>
      <c r="C72" s="56" t="str">
        <f aca="false">'Lista de Itens'!G23</f>
        <v>Par</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117.9" hidden="false" customHeight="false" outlineLevel="0" collapsed="false">
      <c r="B73" s="55" t="n">
        <f aca="false">'Lista de Itens'!C24</f>
        <v>22</v>
      </c>
      <c r="C73" s="56" t="str">
        <f aca="false">'Lista de Itens'!G24</f>
        <v>PAR</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69.4" hidden="false" customHeight="false" outlineLevel="0" collapsed="false">
      <c r="B74" s="55" t="n">
        <f aca="false">'Lista de Itens'!C25</f>
        <v>23</v>
      </c>
      <c r="C74" s="56" t="str">
        <f aca="false">'Lista de Itens'!G25</f>
        <v>UNIDADE</v>
      </c>
      <c r="D74" s="56" t="s">
        <v>69</v>
      </c>
      <c r="E74" s="57" t="str">
        <f aca="false">IF('Lista de Itens'!H25="","",'Lista de Itens'!H25)</f>
        <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98.5" hidden="false" customHeight="false" outlineLevel="0" collapsed="false">
      <c r="B75" s="55" t="n">
        <f aca="false">'Lista de Itens'!C26</f>
        <v>24</v>
      </c>
      <c r="C75" s="56" t="str">
        <f aca="false">'Lista de Itens'!G26</f>
        <v>UNIDADE</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156.7" hidden="false" customHeight="false" outlineLevel="0" collapsed="false">
      <c r="B76" s="55" t="n">
        <f aca="false">'Lista de Itens'!C27</f>
        <v>25</v>
      </c>
      <c r="C76" s="56" t="str">
        <f aca="false">'Lista de Itens'!G27</f>
        <v>UNIDADE</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40.25" hidden="false" customHeight="false" outlineLevel="0" collapsed="false">
      <c r="B77" s="55" t="n">
        <f aca="false">'Lista de Itens'!C28</f>
        <v>26</v>
      </c>
      <c r="C77" s="56" t="str">
        <f aca="false">'Lista de Itens'!G28</f>
        <v>UNIDADE</v>
      </c>
      <c r="D77" s="56" t="s">
        <v>72</v>
      </c>
      <c r="E77" s="57" t="str">
        <f aca="false">IF('Lista de Itens'!H28="","",'Lista de Itens'!H28)</f>
        <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108.2" hidden="false" customHeight="false" outlineLevel="0" collapsed="false">
      <c r="B78" s="55" t="n">
        <f aca="false">'Lista de Itens'!C29</f>
        <v>27</v>
      </c>
      <c r="C78" s="56" t="str">
        <f aca="false">'Lista de Itens'!G29</f>
        <v>UNIDADE</v>
      </c>
      <c r="D78" s="56" t="s">
        <v>73</v>
      </c>
      <c r="E78" s="57" t="str">
        <f aca="false">IF('Lista de Itens'!H29="","",'Lista de Itens'!H29)</f>
        <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98.5" hidden="false" customHeight="false" outlineLevel="0" collapsed="false">
      <c r="B79" s="55" t="n">
        <f aca="false">'Lista de Itens'!C30</f>
        <v>28</v>
      </c>
      <c r="C79" s="56" t="str">
        <f aca="false">'Lista de Itens'!G30</f>
        <v>UNIDADE</v>
      </c>
      <c r="D79" s="56" t="s">
        <v>74</v>
      </c>
      <c r="E79" s="57" t="str">
        <f aca="false">IF('Lista de Itens'!H30="","",'Lista de Itens'!H30)</f>
        <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98.5" hidden="false" customHeight="false" outlineLevel="0" collapsed="false">
      <c r="B80" s="55" t="n">
        <f aca="false">'Lista de Itens'!C31</f>
        <v>29</v>
      </c>
      <c r="C80" s="56" t="str">
        <f aca="false">'Lista de Itens'!G31</f>
        <v>UNIDADE</v>
      </c>
      <c r="D80" s="56" t="s">
        <v>75</v>
      </c>
      <c r="E80" s="57" t="str">
        <f aca="false">IF('Lista de Itens'!H31="","",'Lista de Itens'!H31)</f>
        <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127.6" hidden="false" customHeight="false" outlineLevel="0" collapsed="false">
      <c r="B81" s="55" t="n">
        <f aca="false">'Lista de Itens'!C32</f>
        <v>30</v>
      </c>
      <c r="C81" s="56" t="str">
        <f aca="false">'Lista de Itens'!G32</f>
        <v>UNIDADE</v>
      </c>
      <c r="D81" s="56" t="s">
        <v>76</v>
      </c>
      <c r="E81" s="57" t="str">
        <f aca="false">IF('Lista de Itens'!H32="","",'Lista de Itens'!H32)</f>
        <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59.7" hidden="false" customHeight="false" outlineLevel="0" collapsed="false">
      <c r="B82" s="55" t="n">
        <f aca="false">'Lista de Itens'!C33</f>
        <v>31</v>
      </c>
      <c r="C82" s="56" t="str">
        <f aca="false">'Lista de Itens'!G33</f>
        <v>UNIDADE</v>
      </c>
      <c r="D82" s="56" t="s">
        <v>77</v>
      </c>
      <c r="E82" s="57" t="str">
        <f aca="false">IF('Lista de Itens'!H33="","",'Lista de Itens'!H33)</f>
        <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30.55" hidden="false" customHeight="false" outlineLevel="0" collapsed="false">
      <c r="B83" s="55" t="n">
        <f aca="false">'Lista de Itens'!C34</f>
        <v>32</v>
      </c>
      <c r="C83" s="56" t="str">
        <f aca="false">'Lista de Itens'!G34</f>
        <v>UNIDADE</v>
      </c>
      <c r="D83" s="56" t="s">
        <v>78</v>
      </c>
      <c r="E83" s="57" t="str">
        <f aca="false">IF('Lista de Itens'!H34="","",'Lista de Itens'!H34)</f>
        <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137.3" hidden="false" customHeight="false" outlineLevel="0" collapsed="false">
      <c r="B84" s="55" t="n">
        <f aca="false">'Lista de Itens'!C35</f>
        <v>33</v>
      </c>
      <c r="C84" s="56" t="str">
        <f aca="false">'Lista de Itens'!G35</f>
        <v>Unidade</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98.5" hidden="false" customHeight="false" outlineLevel="0" collapsed="false">
      <c r="B85" s="55" t="n">
        <f aca="false">'Lista de Itens'!C36</f>
        <v>34</v>
      </c>
      <c r="C85" s="56" t="str">
        <f aca="false">'Lista de Itens'!G36</f>
        <v>UNIDADE</v>
      </c>
      <c r="D85" s="56" t="s">
        <v>80</v>
      </c>
      <c r="E85" s="57" t="str">
        <f aca="false">IF('Lista de Itens'!H36="","",'Lista de Itens'!H36)</f>
        <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40.25" hidden="false" customHeight="false" outlineLevel="0" collapsed="false">
      <c r="B86" s="55" t="n">
        <f aca="false">'Lista de Itens'!C37</f>
        <v>35</v>
      </c>
      <c r="C86" s="56" t="str">
        <f aca="false">'Lista de Itens'!G37</f>
        <v>UNIDADE</v>
      </c>
      <c r="D86" s="56" t="s">
        <v>81</v>
      </c>
      <c r="E86" s="57" t="str">
        <f aca="false">IF('Lista de Itens'!H37="","",'Lista de Itens'!H37)</f>
        <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79.1" hidden="false" customHeight="false" outlineLevel="0" collapsed="false">
      <c r="B87" s="55" t="n">
        <f aca="false">'Lista de Itens'!C38</f>
        <v>36</v>
      </c>
      <c r="C87" s="56" t="str">
        <f aca="false">'Lista de Itens'!G38</f>
        <v>UNIDADE</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137.3" hidden="false" customHeight="false" outlineLevel="0" collapsed="false">
      <c r="B88" s="55" t="n">
        <f aca="false">'Lista de Itens'!C39</f>
        <v>37</v>
      </c>
      <c r="C88" s="56" t="str">
        <f aca="false">'Lista de Itens'!G39</f>
        <v>UNIDADE</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147" hidden="false" customHeight="false" outlineLevel="0" collapsed="false">
      <c r="B89" s="55" t="n">
        <f aca="false">'Lista de Itens'!C40</f>
        <v>38</v>
      </c>
      <c r="C89" s="56" t="str">
        <f aca="false">'Lista de Itens'!G40</f>
        <v>UNIDADE</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224.6" hidden="false" customHeight="false" outlineLevel="0" collapsed="false">
      <c r="B90" s="55" t="n">
        <f aca="false">'Lista de Itens'!C41</f>
        <v>39</v>
      </c>
      <c r="C90" s="56" t="str">
        <f aca="false">'Lista de Itens'!G41</f>
        <v>UNIDADE</v>
      </c>
      <c r="D90" s="56" t="s">
        <v>85</v>
      </c>
      <c r="E90" s="57" t="str">
        <f aca="false">IF('Lista de Itens'!H41="","",'Lista de Itens'!H41)</f>
        <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49.95" hidden="false" customHeight="false" outlineLevel="0" collapsed="false">
      <c r="B91" s="55" t="n">
        <f aca="false">'Lista de Itens'!C42</f>
        <v>40</v>
      </c>
      <c r="C91" s="56" t="str">
        <f aca="false">'Lista de Itens'!G42</f>
        <v>UNIDADE</v>
      </c>
      <c r="D91" s="56" t="s">
        <v>86</v>
      </c>
      <c r="E91" s="57" t="str">
        <f aca="false">IF('Lista de Itens'!H42="","",'Lista de Itens'!H42)</f>
        <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108.2" hidden="false" customHeight="false" outlineLevel="0" collapsed="false">
      <c r="B92" s="55" t="n">
        <f aca="false">'Lista de Itens'!C43</f>
        <v>41</v>
      </c>
      <c r="C92" s="56" t="str">
        <f aca="false">'Lista de Itens'!G43</f>
        <v>UNIDADE</v>
      </c>
      <c r="D92" s="56" t="s">
        <v>87</v>
      </c>
      <c r="E92" s="57" t="str">
        <f aca="false">IF('Lista de Itens'!H43="","",'Lista de Itens'!H43)</f>
        <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79.1" hidden="false" customHeight="false" outlineLevel="0" collapsed="false">
      <c r="B93" s="55" t="n">
        <f aca="false">'Lista de Itens'!C44</f>
        <v>42</v>
      </c>
      <c r="C93" s="56" t="str">
        <f aca="false">'Lista de Itens'!G44</f>
        <v>UNIDADE</v>
      </c>
      <c r="D93" s="56" t="s">
        <v>88</v>
      </c>
      <c r="E93" s="57" t="str">
        <f aca="false">IF('Lista de Itens'!H44="","",'Lista de Itens'!H44)</f>
        <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117.9" hidden="false" customHeight="false" outlineLevel="0" collapsed="false">
      <c r="B94" s="55" t="n">
        <f aca="false">'Lista de Itens'!C45</f>
        <v>43</v>
      </c>
      <c r="C94" s="56" t="str">
        <f aca="false">'Lista de Itens'!G45</f>
        <v>UNIDADE</v>
      </c>
      <c r="D94" s="56" t="s">
        <v>89</v>
      </c>
      <c r="E94" s="57" t="str">
        <f aca="false">IF('Lista de Itens'!H45="","",'Lista de Itens'!H45)</f>
        <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137.3" hidden="false" customHeight="false" outlineLevel="0" collapsed="false">
      <c r="B95" s="55" t="n">
        <f aca="false">'Lista de Itens'!C46</f>
        <v>44</v>
      </c>
      <c r="C95" s="56" t="str">
        <f aca="false">'Lista de Itens'!G46</f>
        <v>UNIDADE</v>
      </c>
      <c r="D95" s="56" t="s">
        <v>90</v>
      </c>
      <c r="E95" s="57" t="str">
        <f aca="false">IF('Lista de Itens'!H46="","",'Lista de Itens'!H46)</f>
        <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321.6" hidden="false" customHeight="false" outlineLevel="0" collapsed="false">
      <c r="B96" s="55" t="n">
        <f aca="false">'Lista de Itens'!C47</f>
        <v>45</v>
      </c>
      <c r="C96" s="56" t="str">
        <f aca="false">'Lista de Itens'!G47</f>
        <v>CONJUNTO</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224.6" hidden="false" customHeight="false" outlineLevel="0" collapsed="false">
      <c r="B97" s="55" t="n">
        <f aca="false">'Lista de Itens'!C48</f>
        <v>46</v>
      </c>
      <c r="C97" s="56" t="str">
        <f aca="false">'Lista de Itens'!G48</f>
        <v>METRO</v>
      </c>
      <c r="D97" s="56" t="s">
        <v>92</v>
      </c>
      <c r="E97" s="57" t="str">
        <f aca="false">IF('Lista de Itens'!H48="","",'Lista de Itens'!H48)</f>
        <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20.85" hidden="false" customHeight="false" outlineLevel="0" collapsed="false">
      <c r="B98" s="55" t="n">
        <f aca="false">'Lista de Itens'!C49</f>
        <v>47</v>
      </c>
      <c r="C98" s="56" t="str">
        <f aca="false">'Lista de Itens'!G49</f>
        <v>METRO</v>
      </c>
      <c r="D98" s="56" t="s">
        <v>93</v>
      </c>
      <c r="E98" s="57" t="str">
        <f aca="false">IF('Lista de Itens'!H49="","",'Lista de Itens'!H49)</f>
        <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30.55" hidden="false" customHeight="false" outlineLevel="0" collapsed="false">
      <c r="B99" s="55" t="n">
        <f aca="false">'Lista de Itens'!C50</f>
        <v>48</v>
      </c>
      <c r="C99" s="56" t="str">
        <f aca="false">'Lista de Itens'!G50</f>
        <v>METRO</v>
      </c>
      <c r="D99" s="56" t="s">
        <v>94</v>
      </c>
      <c r="E99" s="57" t="str">
        <f aca="false">IF('Lista de Itens'!H50="","",'Lista de Itens'!H50)</f>
        <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108.2" hidden="false" customHeight="false" outlineLevel="0" collapsed="false">
      <c r="B100" s="55" t="n">
        <f aca="false">'Lista de Itens'!C51</f>
        <v>49</v>
      </c>
      <c r="C100" s="56" t="str">
        <f aca="false">'Lista de Itens'!G51</f>
        <v>UNIDADE</v>
      </c>
      <c r="D100" s="56" t="s">
        <v>95</v>
      </c>
      <c r="E100" s="57" t="str">
        <f aca="false">IF('Lista de Itens'!H51="","",'Lista de Itens'!H51)</f>
        <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88.8" hidden="false" customHeight="false" outlineLevel="0" collapsed="false">
      <c r="B101" s="55" t="n">
        <f aca="false">'Lista de Itens'!C52</f>
        <v>50</v>
      </c>
      <c r="C101" s="56" t="str">
        <f aca="false">'Lista de Itens'!G52</f>
        <v>UNIDADE</v>
      </c>
      <c r="D101" s="56" t="s">
        <v>96</v>
      </c>
      <c r="E101" s="57" t="str">
        <f aca="false">IF('Lista de Itens'!H52="","",'Lista de Itens'!H52)</f>
        <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40.25" hidden="false" customHeight="false" outlineLevel="0" collapsed="false">
      <c r="B102" s="55" t="n">
        <f aca="false">'Lista de Itens'!C53</f>
        <v>51</v>
      </c>
      <c r="C102" s="56" t="str">
        <f aca="false">'Lista de Itens'!G53</f>
        <v>UNIDADE</v>
      </c>
      <c r="D102" s="56" t="s">
        <v>97</v>
      </c>
      <c r="E102" s="57" t="str">
        <f aca="false">IF('Lista de Itens'!H53="","",'Lista de Itens'!H53)</f>
        <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69.4" hidden="false" customHeight="false" outlineLevel="0" collapsed="false">
      <c r="B103" s="55" t="n">
        <f aca="false">'Lista de Itens'!C54</f>
        <v>52</v>
      </c>
      <c r="C103" s="56" t="str">
        <f aca="false">'Lista de Itens'!G54</f>
        <v>UNIDADE</v>
      </c>
      <c r="D103" s="56" t="s">
        <v>98</v>
      </c>
      <c r="E103" s="57" t="str">
        <f aca="false">IF('Lista de Itens'!H54="","",'Lista de Itens'!H54)</f>
        <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40.25" hidden="false" customHeight="false" outlineLevel="0" collapsed="false">
      <c r="B104" s="55" t="n">
        <f aca="false">'Lista de Itens'!C55</f>
        <v>53</v>
      </c>
      <c r="C104" s="56" t="str">
        <f aca="false">'Lista de Itens'!G55</f>
        <v>UNIDADE</v>
      </c>
      <c r="D104" s="56" t="s">
        <v>99</v>
      </c>
      <c r="E104" s="57" t="str">
        <f aca="false">IF('Lista de Itens'!H55="","",'Lista de Itens'!H55)</f>
        <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79.1" hidden="false" customHeight="false" outlineLevel="0" collapsed="false">
      <c r="B105" s="55" t="n">
        <f aca="false">'Lista de Itens'!C56</f>
        <v>54</v>
      </c>
      <c r="C105" s="56" t="str">
        <f aca="false">'Lista de Itens'!G56</f>
        <v>UNIDADE</v>
      </c>
      <c r="D105" s="56" t="s">
        <v>100</v>
      </c>
      <c r="E105" s="57" t="str">
        <f aca="false">IF('Lista de Itens'!H56="","",'Lista de Itens'!H56)</f>
        <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40.25" hidden="false" customHeight="false" outlineLevel="0" collapsed="false">
      <c r="B106" s="55" t="n">
        <f aca="false">'Lista de Itens'!C57</f>
        <v>55</v>
      </c>
      <c r="C106" s="56" t="str">
        <f aca="false">'Lista de Itens'!G57</f>
        <v>ROLO DE 30M</v>
      </c>
      <c r="D106" s="56" t="s">
        <v>101</v>
      </c>
      <c r="E106" s="57" t="str">
        <f aca="false">IF('Lista de Itens'!H57="","",'Lista de Itens'!H57)</f>
        <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117.9" hidden="false" customHeight="false" outlineLevel="0" collapsed="false">
      <c r="B107" s="55" t="n">
        <f aca="false">'Lista de Itens'!C58</f>
        <v>56</v>
      </c>
      <c r="C107" s="56" t="str">
        <f aca="false">'Lista de Itens'!G58</f>
        <v>ROLO DE 5M</v>
      </c>
      <c r="D107" s="56" t="s">
        <v>102</v>
      </c>
      <c r="E107" s="57" t="str">
        <f aca="false">IF('Lista de Itens'!H58="","",'Lista de Itens'!H58)</f>
        <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30.55" hidden="false" customHeight="false" outlineLevel="0" collapsed="false">
      <c r="B108" s="55" t="n">
        <f aca="false">'Lista de Itens'!C59</f>
        <v>57</v>
      </c>
      <c r="C108" s="56" t="str">
        <f aca="false">'Lista de Itens'!G59</f>
        <v>UNIDADE</v>
      </c>
      <c r="D108" s="56" t="s">
        <v>103</v>
      </c>
      <c r="E108" s="57" t="str">
        <f aca="false">IF('Lista de Itens'!H59="","",'Lista de Itens'!H59)</f>
        <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30.55" hidden="false" customHeight="false" outlineLevel="0" collapsed="false">
      <c r="B109" s="55" t="n">
        <f aca="false">'Lista de Itens'!C60</f>
        <v>58</v>
      </c>
      <c r="C109" s="56" t="str">
        <f aca="false">'Lista de Itens'!G60</f>
        <v>UNIDADE</v>
      </c>
      <c r="D109" s="56" t="s">
        <v>104</v>
      </c>
      <c r="E109" s="57" t="str">
        <f aca="false">IF('Lista de Itens'!H60="","",'Lista de Itens'!H60)</f>
        <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30.55" hidden="false" customHeight="false" outlineLevel="0" collapsed="false">
      <c r="B110" s="55" t="n">
        <f aca="false">'Lista de Itens'!C61</f>
        <v>59</v>
      </c>
      <c r="C110" s="56" t="str">
        <f aca="false">'Lista de Itens'!G61</f>
        <v>ROLO DE 5M</v>
      </c>
      <c r="D110" s="56" t="s">
        <v>105</v>
      </c>
      <c r="E110" s="57" t="str">
        <f aca="false">IF('Lista de Itens'!H61="","",'Lista de Itens'!H61)</f>
        <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20.85" hidden="false" customHeight="false" outlineLevel="0" collapsed="false">
      <c r="B111" s="55" t="n">
        <f aca="false">'Lista de Itens'!C62</f>
        <v>60</v>
      </c>
      <c r="C111" s="56" t="str">
        <f aca="false">'Lista de Itens'!G62</f>
        <v>ROLO DE 200M</v>
      </c>
      <c r="D111" s="56" t="s">
        <v>106</v>
      </c>
      <c r="E111" s="57" t="str">
        <f aca="false">IF('Lista de Itens'!H62="","",'Lista de Itens'!H62)</f>
        <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117.9" hidden="false" customHeight="false" outlineLevel="0" collapsed="false">
      <c r="B112" s="55" t="n">
        <f aca="false">'Lista de Itens'!C63</f>
        <v>61</v>
      </c>
      <c r="C112" s="56" t="str">
        <f aca="false">'Lista de Itens'!G63</f>
        <v>UNIDADE</v>
      </c>
      <c r="D112" s="56" t="s">
        <v>107</v>
      </c>
      <c r="E112" s="57" t="str">
        <f aca="false">IF('Lista de Itens'!H63="","",'Lista de Itens'!H63)</f>
        <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69.4" hidden="false" customHeight="false" outlineLevel="0" collapsed="false">
      <c r="B113" s="55" t="n">
        <f aca="false">'Lista de Itens'!C64</f>
        <v>62</v>
      </c>
      <c r="C113" s="56" t="str">
        <f aca="false">'Lista de Itens'!G64</f>
        <v>UNIDADE</v>
      </c>
      <c r="D113" s="56" t="s">
        <v>108</v>
      </c>
      <c r="E113" s="57" t="str">
        <f aca="false">IF('Lista de Itens'!H64="","",'Lista de Itens'!H64)</f>
        <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69.4" hidden="false" customHeight="false" outlineLevel="0" collapsed="false">
      <c r="B114" s="55" t="n">
        <f aca="false">'Lista de Itens'!C65</f>
        <v>63</v>
      </c>
      <c r="C114" s="56" t="str">
        <f aca="false">'Lista de Itens'!G65</f>
        <v>UNIDADE</v>
      </c>
      <c r="D114" s="56" t="s">
        <v>109</v>
      </c>
      <c r="E114" s="57" t="str">
        <f aca="false">IF('Lista de Itens'!H65="","",'Lista de Itens'!H65)</f>
        <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88.8" hidden="false" customHeight="false" outlineLevel="0" collapsed="false">
      <c r="B115" s="55" t="n">
        <f aca="false">'Lista de Itens'!C66</f>
        <v>64</v>
      </c>
      <c r="C115" s="56" t="str">
        <f aca="false">'Lista de Itens'!G66</f>
        <v>UNIDADE</v>
      </c>
      <c r="D115" s="56" t="s">
        <v>110</v>
      </c>
      <c r="E115" s="57" t="str">
        <f aca="false">IF('Lista de Itens'!H66="","",'Lista de Itens'!H66)</f>
        <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79.1" hidden="false" customHeight="false" outlineLevel="0" collapsed="false">
      <c r="B116" s="55" t="n">
        <f aca="false">'Lista de Itens'!C67</f>
        <v>65</v>
      </c>
      <c r="C116" s="56" t="str">
        <f aca="false">'Lista de Itens'!G67</f>
        <v>UNIDADE</v>
      </c>
      <c r="D116" s="56" t="s">
        <v>111</v>
      </c>
      <c r="E116" s="57" t="str">
        <f aca="false">IF('Lista de Itens'!H67="","",'Lista de Itens'!H67)</f>
        <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69.4" hidden="false" customHeight="false" outlineLevel="0" collapsed="false">
      <c r="B117" s="55" t="n">
        <f aca="false">'Lista de Itens'!C68</f>
        <v>66</v>
      </c>
      <c r="C117" s="56" t="str">
        <f aca="false">'Lista de Itens'!G68</f>
        <v>UNIDADE</v>
      </c>
      <c r="D117" s="56" t="s">
        <v>112</v>
      </c>
      <c r="E117" s="57" t="str">
        <f aca="false">IF('Lista de Itens'!H68="","",'Lista de Itens'!H68)</f>
        <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49.95" hidden="false" customHeight="false" outlineLevel="0" collapsed="false">
      <c r="B118" s="55" t="n">
        <f aca="false">'Lista de Itens'!C69</f>
        <v>67</v>
      </c>
      <c r="C118" s="56" t="str">
        <f aca="false">'Lista de Itens'!G69</f>
        <v>UNIDADE</v>
      </c>
      <c r="D118" s="56" t="s">
        <v>113</v>
      </c>
      <c r="E118" s="57" t="str">
        <f aca="false">IF('Lista de Itens'!H69="","",'Lista de Itens'!H69)</f>
        <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69.4" hidden="false" customHeight="false" outlineLevel="0" collapsed="false">
      <c r="B119" s="55" t="n">
        <f aca="false">'Lista de Itens'!C70</f>
        <v>68</v>
      </c>
      <c r="C119" s="56" t="str">
        <f aca="false">'Lista de Itens'!G70</f>
        <v>UNIDADE</v>
      </c>
      <c r="D119" s="56" t="s">
        <v>114</v>
      </c>
      <c r="E119" s="57" t="str">
        <f aca="false">IF('Lista de Itens'!H70="","",'Lista de Itens'!H70)</f>
        <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59.7" hidden="false" customHeight="false" outlineLevel="0" collapsed="false">
      <c r="B120" s="55" t="n">
        <f aca="false">'Lista de Itens'!C71</f>
        <v>69</v>
      </c>
      <c r="C120" s="56" t="str">
        <f aca="false">'Lista de Itens'!G71</f>
        <v>UNIDADE</v>
      </c>
      <c r="D120" s="56" t="s">
        <v>115</v>
      </c>
      <c r="E120" s="57" t="str">
        <f aca="false">IF('Lista de Itens'!H71="","",'Lista de Itens'!H71)</f>
        <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59.7" hidden="false" customHeight="false" outlineLevel="0" collapsed="false">
      <c r="B121" s="55" t="n">
        <f aca="false">'Lista de Itens'!C72</f>
        <v>70</v>
      </c>
      <c r="C121" s="56" t="str">
        <f aca="false">'Lista de Itens'!G72</f>
        <v>UNIDADE</v>
      </c>
      <c r="D121" s="56" t="s">
        <v>116</v>
      </c>
      <c r="E121" s="57" t="str">
        <f aca="false">IF('Lista de Itens'!H72="","",'Lista de Itens'!H72)</f>
        <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49.95" hidden="false" customHeight="false" outlineLevel="0" collapsed="false">
      <c r="B122" s="55" t="n">
        <f aca="false">'Lista de Itens'!C73</f>
        <v>71</v>
      </c>
      <c r="C122" s="56" t="str">
        <f aca="false">'Lista de Itens'!G73</f>
        <v>UNIDADE</v>
      </c>
      <c r="D122" s="56" t="s">
        <v>117</v>
      </c>
      <c r="E122" s="57" t="str">
        <f aca="false">IF('Lista de Itens'!H73="","",'Lista de Itens'!H73)</f>
        <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40.25" hidden="false" customHeight="false" outlineLevel="0" collapsed="false">
      <c r="B123" s="55" t="n">
        <f aca="false">'Lista de Itens'!C74</f>
        <v>72</v>
      </c>
      <c r="C123" s="56" t="str">
        <f aca="false">'Lista de Itens'!G74</f>
        <v>UNIDADE</v>
      </c>
      <c r="D123" s="56" t="s">
        <v>118</v>
      </c>
      <c r="E123" s="57" t="str">
        <f aca="false">IF('Lista de Itens'!H74="","",'Lista de Itens'!H74)</f>
        <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59.7" hidden="false" customHeight="false" outlineLevel="0" collapsed="false">
      <c r="B124" s="55" t="n">
        <f aca="false">'Lista de Itens'!C75</f>
        <v>73</v>
      </c>
      <c r="C124" s="56" t="str">
        <f aca="false">'Lista de Itens'!G75</f>
        <v>Unidade</v>
      </c>
      <c r="D124" s="56" t="s">
        <v>119</v>
      </c>
      <c r="E124" s="57" t="str">
        <f aca="false">IF('Lista de Itens'!H75="","",'Lista de Itens'!H75)</f>
        <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12.8" hidden="false" customHeight="false" outlineLevel="0" collapsed="false">
      <c r="B125" s="55" t="n">
        <f aca="false">'Lista de Itens'!C76</f>
        <v>74</v>
      </c>
      <c r="C125" s="56" t="str">
        <f aca="false">'Lista de Itens'!G76</f>
        <v>UNIDADE</v>
      </c>
      <c r="D125" s="56"/>
      <c r="E125" s="57" t="str">
        <f aca="false">IF('Lista de Itens'!H76="","",'Lista de Itens'!H76)</f>
        <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69.4" hidden="false" customHeight="false" outlineLevel="0" collapsed="false">
      <c r="B126" s="55" t="n">
        <f aca="false">'Lista de Itens'!C77</f>
        <v>75</v>
      </c>
      <c r="C126" s="56" t="str">
        <f aca="false">'Lista de Itens'!G77</f>
        <v>UNIDADE</v>
      </c>
      <c r="D126" s="56" t="s">
        <v>120</v>
      </c>
      <c r="E126" s="57" t="str">
        <f aca="false">IF('Lista de Itens'!H77="","",'Lista de Itens'!H77)</f>
        <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69.4" hidden="false" customHeight="false" outlineLevel="0" collapsed="false">
      <c r="B127" s="55" t="n">
        <f aca="false">'Lista de Itens'!C78</f>
        <v>76</v>
      </c>
      <c r="C127" s="56" t="str">
        <f aca="false">'Lista de Itens'!G78</f>
        <v>UNIDADE</v>
      </c>
      <c r="D127" s="56" t="s">
        <v>121</v>
      </c>
      <c r="E127" s="57" t="str">
        <f aca="false">IF('Lista de Itens'!H78="","",'Lista de Itens'!H78)</f>
        <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69.4" hidden="false" customHeight="false" outlineLevel="0" collapsed="false">
      <c r="B128" s="55" t="n">
        <f aca="false">'Lista de Itens'!C79</f>
        <v>77</v>
      </c>
      <c r="C128" s="56" t="str">
        <f aca="false">'Lista de Itens'!G79</f>
        <v>PAR</v>
      </c>
      <c r="D128" s="56" t="s">
        <v>122</v>
      </c>
      <c r="E128" s="57" t="str">
        <f aca="false">IF('Lista de Itens'!H79="","",'Lista de Itens'!H79)</f>
        <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69.4" hidden="false" customHeight="false" outlineLevel="0" collapsed="false">
      <c r="B129" s="55" t="n">
        <f aca="false">'Lista de Itens'!C80</f>
        <v>78</v>
      </c>
      <c r="C129" s="56" t="str">
        <f aca="false">'Lista de Itens'!G80</f>
        <v>PAR</v>
      </c>
      <c r="D129" s="56" t="s">
        <v>123</v>
      </c>
      <c r="E129" s="57" t="str">
        <f aca="false">IF('Lista de Itens'!H80="","",'Lista de Itens'!H80)</f>
        <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30.55" hidden="false" customHeight="false" outlineLevel="0" collapsed="false">
      <c r="B130" s="55" t="n">
        <f aca="false">'Lista de Itens'!C81</f>
        <v>79</v>
      </c>
      <c r="C130" s="56" t="str">
        <f aca="false">'Lista de Itens'!G81</f>
        <v>CAIXA COM 100 UNIDADES</v>
      </c>
      <c r="D130" s="56" t="s">
        <v>124</v>
      </c>
      <c r="E130" s="57" t="str">
        <f aca="false">IF('Lista de Itens'!H81="","",'Lista de Itens'!H81)</f>
        <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79.1" hidden="false" customHeight="false" outlineLevel="0" collapsed="false">
      <c r="B131" s="55" t="n">
        <f aca="false">'Lista de Itens'!C82</f>
        <v>80</v>
      </c>
      <c r="C131" s="56" t="str">
        <f aca="false">'Lista de Itens'!G82</f>
        <v>PAR</v>
      </c>
      <c r="D131" s="56" t="s">
        <v>125</v>
      </c>
      <c r="E131" s="57" t="str">
        <f aca="false">IF('Lista de Itens'!H82="","",'Lista de Itens'!H82)</f>
        <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59.7" hidden="false" customHeight="false" outlineLevel="0" collapsed="false">
      <c r="B132" s="55" t="n">
        <f aca="false">'Lista de Itens'!C83</f>
        <v>81</v>
      </c>
      <c r="C132" s="56" t="str">
        <f aca="false">'Lista de Itens'!G83</f>
        <v>PAR</v>
      </c>
      <c r="D132" s="56" t="s">
        <v>126</v>
      </c>
      <c r="E132" s="57" t="str">
        <f aca="false">IF('Lista de Itens'!H83="","",'Lista de Itens'!H83)</f>
        <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98.5" hidden="false" customHeight="false" outlineLevel="0" collapsed="false">
      <c r="B133" s="55" t="n">
        <f aca="false">'Lista de Itens'!C84</f>
        <v>82</v>
      </c>
      <c r="C133" s="56" t="str">
        <f aca="false">'Lista de Itens'!G84</f>
        <v>PAR</v>
      </c>
      <c r="D133" s="56" t="s">
        <v>127</v>
      </c>
      <c r="E133" s="57" t="str">
        <f aca="false">IF('Lista de Itens'!H84="","",'Lista de Itens'!H84)</f>
        <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108.2" hidden="false" customHeight="false" outlineLevel="0" collapsed="false">
      <c r="B134" s="55" t="n">
        <f aca="false">'Lista de Itens'!C85</f>
        <v>83</v>
      </c>
      <c r="C134" s="56" t="str">
        <f aca="false">'Lista de Itens'!G85</f>
        <v>PAR</v>
      </c>
      <c r="D134" s="56" t="s">
        <v>128</v>
      </c>
      <c r="E134" s="57" t="str">
        <f aca="false">IF('Lista de Itens'!H85="","",'Lista de Itens'!H85)</f>
        <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108.2" hidden="false" customHeight="false" outlineLevel="0" collapsed="false">
      <c r="B135" s="55" t="n">
        <f aca="false">'Lista de Itens'!C86</f>
        <v>84</v>
      </c>
      <c r="C135" s="56" t="str">
        <f aca="false">'Lista de Itens'!G86</f>
        <v>PAR</v>
      </c>
      <c r="D135" s="56" t="s">
        <v>129</v>
      </c>
      <c r="E135" s="57" t="str">
        <f aca="false">IF('Lista de Itens'!H86="","",'Lista de Itens'!H86)</f>
        <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127.6" hidden="false" customHeight="false" outlineLevel="0" collapsed="false">
      <c r="B136" s="55" t="n">
        <f aca="false">'Lista de Itens'!C87</f>
        <v>85</v>
      </c>
      <c r="C136" s="56" t="str">
        <f aca="false">'Lista de Itens'!G87</f>
        <v>PAR</v>
      </c>
      <c r="D136" s="56" t="s">
        <v>130</v>
      </c>
      <c r="E136" s="57" t="str">
        <f aca="false">IF('Lista de Itens'!H87="","",'Lista de Itens'!H87)</f>
        <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49.95" hidden="false" customHeight="false" outlineLevel="0" collapsed="false">
      <c r="B137" s="55" t="n">
        <f aca="false">'Lista de Itens'!C88</f>
        <v>86</v>
      </c>
      <c r="C137" s="56" t="str">
        <f aca="false">'Lista de Itens'!G88</f>
        <v>PAR</v>
      </c>
      <c r="D137" s="56" t="s">
        <v>131</v>
      </c>
      <c r="E137" s="57" t="str">
        <f aca="false">IF('Lista de Itens'!H88="","",'Lista de Itens'!H88)</f>
        <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49.95" hidden="false" customHeight="false" outlineLevel="0" collapsed="false">
      <c r="B138" s="55" t="n">
        <f aca="false">'Lista de Itens'!C89</f>
        <v>87</v>
      </c>
      <c r="C138" s="56" t="str">
        <f aca="false">'Lista de Itens'!G89</f>
        <v>PAR</v>
      </c>
      <c r="D138" s="56" t="s">
        <v>132</v>
      </c>
      <c r="E138" s="57" t="str">
        <f aca="false">IF('Lista de Itens'!H89="","",'Lista de Itens'!H89)</f>
        <v/>
      </c>
      <c r="F138" s="58"/>
      <c r="G138" s="59"/>
      <c r="H138" s="6"/>
      <c r="I138" s="7"/>
      <c r="J138" s="7"/>
      <c r="K138" s="7"/>
      <c r="L138" s="7"/>
      <c r="M138" s="7"/>
      <c r="N138" s="7"/>
      <c r="O138" s="7"/>
      <c r="P138" s="7"/>
      <c r="Q138" s="7"/>
      <c r="R138" s="7"/>
      <c r="S138" s="7"/>
      <c r="T138" s="7"/>
      <c r="U138" s="7"/>
      <c r="V138" s="7"/>
      <c r="W138" s="7"/>
      <c r="X138" s="7"/>
      <c r="Y138" s="7"/>
      <c r="Z138" s="7"/>
      <c r="AA138" s="7"/>
      <c r="AB138" s="7"/>
      <c r="AC138" s="7"/>
    </row>
    <row r="139" customFormat="false" ht="88.8" hidden="false" customHeight="false" outlineLevel="0" collapsed="false">
      <c r="B139" s="55" t="n">
        <f aca="false">'Lista de Itens'!C90</f>
        <v>88</v>
      </c>
      <c r="C139" s="56" t="str">
        <f aca="false">'Lista de Itens'!G90</f>
        <v>PAR</v>
      </c>
      <c r="D139" s="56" t="s">
        <v>133</v>
      </c>
      <c r="E139" s="57" t="str">
        <f aca="false">IF('Lista de Itens'!H90="","",'Lista de Itens'!H90)</f>
        <v/>
      </c>
      <c r="F139" s="58"/>
      <c r="G139" s="59"/>
      <c r="H139" s="6"/>
      <c r="I139" s="7"/>
      <c r="J139" s="7"/>
      <c r="K139" s="7"/>
      <c r="L139" s="7"/>
      <c r="M139" s="7"/>
      <c r="N139" s="7"/>
      <c r="O139" s="7"/>
      <c r="P139" s="7"/>
      <c r="Q139" s="7"/>
      <c r="R139" s="7"/>
      <c r="S139" s="7"/>
      <c r="T139" s="7"/>
      <c r="U139" s="7"/>
      <c r="V139" s="7"/>
      <c r="W139" s="7"/>
      <c r="X139" s="7"/>
      <c r="Y139" s="7"/>
      <c r="Z139" s="7"/>
      <c r="AA139" s="7"/>
      <c r="AB139" s="7"/>
      <c r="AC139" s="7"/>
    </row>
    <row r="140" customFormat="false" ht="79.1" hidden="false" customHeight="false" outlineLevel="0" collapsed="false">
      <c r="B140" s="55" t="n">
        <f aca="false">'Lista de Itens'!C91</f>
        <v>89</v>
      </c>
      <c r="C140" s="56" t="str">
        <f aca="false">'Lista de Itens'!G91</f>
        <v>UNIDADE</v>
      </c>
      <c r="D140" s="56" t="s">
        <v>134</v>
      </c>
      <c r="E140" s="57" t="str">
        <f aca="false">IF('Lista de Itens'!H91="","",'Lista de Itens'!H91)</f>
        <v/>
      </c>
      <c r="F140" s="58"/>
      <c r="G140" s="59"/>
      <c r="H140" s="6"/>
      <c r="I140" s="7"/>
      <c r="J140" s="7"/>
      <c r="K140" s="7"/>
      <c r="L140" s="7"/>
      <c r="M140" s="7"/>
      <c r="N140" s="7"/>
      <c r="O140" s="7"/>
      <c r="P140" s="7"/>
      <c r="Q140" s="7"/>
      <c r="R140" s="7"/>
      <c r="S140" s="7"/>
      <c r="T140" s="7"/>
      <c r="U140" s="7"/>
      <c r="V140" s="7"/>
      <c r="W140" s="7"/>
      <c r="X140" s="7"/>
      <c r="Y140" s="7"/>
      <c r="Z140" s="7"/>
      <c r="AA140" s="7"/>
      <c r="AB140" s="7"/>
      <c r="AC140" s="7"/>
    </row>
    <row r="141" customFormat="false" ht="69.4" hidden="false" customHeight="false" outlineLevel="0" collapsed="false">
      <c r="B141" s="55" t="n">
        <f aca="false">'Lista de Itens'!C92</f>
        <v>90</v>
      </c>
      <c r="C141" s="56" t="str">
        <f aca="false">'Lista de Itens'!G92</f>
        <v>PAR</v>
      </c>
      <c r="D141" s="56" t="s">
        <v>135</v>
      </c>
      <c r="E141" s="57" t="str">
        <f aca="false">IF('Lista de Itens'!H92="","",'Lista de Itens'!H92)</f>
        <v/>
      </c>
      <c r="F141" s="58"/>
      <c r="G141" s="59"/>
      <c r="H141" s="6"/>
      <c r="I141" s="7"/>
      <c r="J141" s="7"/>
      <c r="K141" s="7"/>
      <c r="L141" s="7"/>
      <c r="M141" s="7"/>
      <c r="N141" s="7"/>
      <c r="O141" s="7"/>
      <c r="P141" s="7"/>
      <c r="Q141" s="7"/>
      <c r="R141" s="7"/>
      <c r="S141" s="7"/>
      <c r="T141" s="7"/>
      <c r="U141" s="7"/>
      <c r="V141" s="7"/>
      <c r="W141" s="7"/>
      <c r="X141" s="7"/>
      <c r="Y141" s="7"/>
      <c r="Z141" s="7"/>
      <c r="AA141" s="7"/>
      <c r="AB141" s="7"/>
      <c r="AC141" s="7"/>
    </row>
    <row r="142" customFormat="false" ht="88.8" hidden="false" customHeight="false" outlineLevel="0" collapsed="false">
      <c r="B142" s="55" t="n">
        <f aca="false">'Lista de Itens'!C93</f>
        <v>91</v>
      </c>
      <c r="C142" s="56" t="str">
        <f aca="false">'Lista de Itens'!G93</f>
        <v>PAR</v>
      </c>
      <c r="D142" s="56" t="s">
        <v>136</v>
      </c>
      <c r="E142" s="57" t="str">
        <f aca="false">IF('Lista de Itens'!H93="","",'Lista de Itens'!H93)</f>
        <v/>
      </c>
      <c r="F142" s="58"/>
      <c r="G142" s="59"/>
      <c r="H142" s="6"/>
      <c r="I142" s="7"/>
      <c r="J142" s="7"/>
      <c r="K142" s="7"/>
      <c r="L142" s="7"/>
      <c r="M142" s="7"/>
      <c r="N142" s="7"/>
      <c r="O142" s="7"/>
      <c r="P142" s="7"/>
      <c r="Q142" s="7"/>
      <c r="R142" s="7"/>
      <c r="S142" s="7"/>
      <c r="T142" s="7"/>
      <c r="U142" s="7"/>
      <c r="V142" s="7"/>
      <c r="W142" s="7"/>
      <c r="X142" s="7"/>
      <c r="Y142" s="7"/>
      <c r="Z142" s="7"/>
      <c r="AA142" s="7"/>
      <c r="AB142" s="7"/>
      <c r="AC142" s="7"/>
    </row>
    <row r="143" customFormat="false" ht="69.4" hidden="false" customHeight="false" outlineLevel="0" collapsed="false">
      <c r="B143" s="55" t="n">
        <f aca="false">'Lista de Itens'!C94</f>
        <v>92</v>
      </c>
      <c r="C143" s="56" t="str">
        <f aca="false">'Lista de Itens'!G94</f>
        <v>PAR</v>
      </c>
      <c r="D143" s="56" t="s">
        <v>137</v>
      </c>
      <c r="E143" s="57" t="str">
        <f aca="false">IF('Lista de Itens'!H94="","",'Lista de Itens'!H94)</f>
        <v/>
      </c>
      <c r="F143" s="58"/>
      <c r="G143" s="59"/>
      <c r="H143" s="6"/>
      <c r="I143" s="7"/>
      <c r="J143" s="7"/>
      <c r="K143" s="7"/>
      <c r="L143" s="7"/>
      <c r="M143" s="7"/>
      <c r="N143" s="7"/>
      <c r="O143" s="7"/>
      <c r="P143" s="7"/>
      <c r="Q143" s="7"/>
      <c r="R143" s="7"/>
      <c r="S143" s="7"/>
      <c r="T143" s="7"/>
      <c r="U143" s="7"/>
      <c r="V143" s="7"/>
      <c r="W143" s="7"/>
      <c r="X143" s="7"/>
      <c r="Y143" s="7"/>
      <c r="Z143" s="7"/>
      <c r="AA143" s="7"/>
      <c r="AB143" s="7"/>
      <c r="AC143" s="7"/>
    </row>
    <row r="144" customFormat="false" ht="69.4" hidden="false" customHeight="false" outlineLevel="0" collapsed="false">
      <c r="B144" s="55" t="n">
        <f aca="false">'Lista de Itens'!C95</f>
        <v>93</v>
      </c>
      <c r="C144" s="56" t="str">
        <f aca="false">'Lista de Itens'!G95</f>
        <v>PAR</v>
      </c>
      <c r="D144" s="56" t="s">
        <v>138</v>
      </c>
      <c r="E144" s="57" t="str">
        <f aca="false">IF('Lista de Itens'!H95="","",'Lista de Itens'!H95)</f>
        <v/>
      </c>
      <c r="F144" s="58"/>
      <c r="G144" s="59"/>
      <c r="H144" s="6"/>
      <c r="I144" s="7"/>
      <c r="J144" s="7"/>
      <c r="K144" s="7"/>
      <c r="L144" s="7"/>
      <c r="M144" s="7"/>
      <c r="N144" s="7"/>
      <c r="O144" s="7"/>
      <c r="P144" s="7"/>
      <c r="Q144" s="7"/>
      <c r="R144" s="7"/>
      <c r="S144" s="7"/>
      <c r="T144" s="7"/>
      <c r="U144" s="7"/>
      <c r="V144" s="7"/>
      <c r="W144" s="7"/>
      <c r="X144" s="7"/>
      <c r="Y144" s="7"/>
      <c r="Z144" s="7"/>
      <c r="AA144" s="7"/>
      <c r="AB144" s="7"/>
      <c r="AC144" s="7"/>
    </row>
    <row r="145" customFormat="false" ht="79.1" hidden="false" customHeight="false" outlineLevel="0" collapsed="false">
      <c r="B145" s="55" t="n">
        <f aca="false">'Lista de Itens'!C96</f>
        <v>94</v>
      </c>
      <c r="C145" s="56" t="str">
        <f aca="false">'Lista de Itens'!G96</f>
        <v>CAIXA COM 25 UNIDADES</v>
      </c>
      <c r="D145" s="56" t="s">
        <v>139</v>
      </c>
      <c r="E145" s="57" t="str">
        <f aca="false">IF('Lista de Itens'!H96="","",'Lista de Itens'!H96)</f>
        <v/>
      </c>
      <c r="F145" s="58"/>
      <c r="G145" s="59"/>
      <c r="H145" s="6"/>
      <c r="I145" s="7"/>
      <c r="J145" s="7"/>
      <c r="K145" s="7"/>
      <c r="L145" s="7"/>
      <c r="M145" s="7"/>
      <c r="N145" s="7"/>
      <c r="O145" s="7"/>
      <c r="P145" s="7"/>
      <c r="Q145" s="7"/>
      <c r="R145" s="7"/>
      <c r="S145" s="7"/>
      <c r="T145" s="7"/>
      <c r="U145" s="7"/>
      <c r="V145" s="7"/>
      <c r="W145" s="7"/>
      <c r="X145" s="7"/>
      <c r="Y145" s="7"/>
      <c r="Z145" s="7"/>
      <c r="AA145" s="7"/>
      <c r="AB145" s="7"/>
      <c r="AC145" s="7"/>
    </row>
    <row r="146" customFormat="false" ht="40.25" hidden="false" customHeight="false" outlineLevel="0" collapsed="false">
      <c r="B146" s="55" t="n">
        <f aca="false">'Lista de Itens'!C97</f>
        <v>95</v>
      </c>
      <c r="C146" s="56" t="str">
        <f aca="false">'Lista de Itens'!G97</f>
        <v>PAR</v>
      </c>
      <c r="D146" s="56" t="s">
        <v>140</v>
      </c>
      <c r="E146" s="57" t="str">
        <f aca="false">IF('Lista de Itens'!H97="","",'Lista de Itens'!H97)</f>
        <v/>
      </c>
      <c r="F146" s="58"/>
      <c r="G146" s="59"/>
      <c r="H146" s="6"/>
      <c r="I146" s="7"/>
      <c r="J146" s="7"/>
      <c r="K146" s="7"/>
      <c r="L146" s="7"/>
      <c r="M146" s="7"/>
      <c r="N146" s="7"/>
      <c r="O146" s="7"/>
      <c r="P146" s="7"/>
      <c r="Q146" s="7"/>
      <c r="R146" s="7"/>
      <c r="S146" s="7"/>
      <c r="T146" s="7"/>
      <c r="U146" s="7"/>
      <c r="V146" s="7"/>
      <c r="W146" s="7"/>
      <c r="X146" s="7"/>
      <c r="Y146" s="7"/>
      <c r="Z146" s="7"/>
      <c r="AA146" s="7"/>
      <c r="AB146" s="7"/>
      <c r="AC146" s="7"/>
    </row>
    <row r="147" customFormat="false" ht="59.7" hidden="false" customHeight="false" outlineLevel="0" collapsed="false">
      <c r="B147" s="55" t="n">
        <f aca="false">'Lista de Itens'!C98</f>
        <v>96</v>
      </c>
      <c r="C147" s="56" t="str">
        <f aca="false">'Lista de Itens'!G98</f>
        <v>CAIXA COM 100 PARES</v>
      </c>
      <c r="D147" s="56" t="s">
        <v>141</v>
      </c>
      <c r="E147" s="57" t="str">
        <f aca="false">IF('Lista de Itens'!H98="","",'Lista de Itens'!H98)</f>
        <v/>
      </c>
      <c r="F147" s="58"/>
      <c r="G147" s="59"/>
      <c r="H147" s="6"/>
      <c r="I147" s="7"/>
      <c r="J147" s="7"/>
      <c r="K147" s="7"/>
      <c r="L147" s="7"/>
      <c r="M147" s="7"/>
      <c r="N147" s="7"/>
      <c r="O147" s="7"/>
      <c r="P147" s="7"/>
      <c r="Q147" s="7"/>
      <c r="R147" s="7"/>
      <c r="S147" s="7"/>
      <c r="T147" s="7"/>
      <c r="U147" s="7"/>
      <c r="V147" s="7"/>
      <c r="W147" s="7"/>
      <c r="X147" s="7"/>
      <c r="Y147" s="7"/>
      <c r="Z147" s="7"/>
      <c r="AA147" s="7"/>
      <c r="AB147" s="7"/>
      <c r="AC147" s="7"/>
    </row>
    <row r="148" customFormat="false" ht="49.95" hidden="false" customHeight="false" outlineLevel="0" collapsed="false">
      <c r="B148" s="55" t="n">
        <f aca="false">'Lista de Itens'!C99</f>
        <v>97</v>
      </c>
      <c r="C148" s="56" t="str">
        <f aca="false">'Lista de Itens'!G99</f>
        <v>CAIXA COM 100 PARES</v>
      </c>
      <c r="D148" s="56" t="s">
        <v>142</v>
      </c>
      <c r="E148" s="57" t="str">
        <f aca="false">IF('Lista de Itens'!H99="","",'Lista de Itens'!H99)</f>
        <v/>
      </c>
      <c r="F148" s="58"/>
      <c r="G148" s="59"/>
      <c r="H148" s="6"/>
      <c r="I148" s="7"/>
      <c r="J148" s="7"/>
      <c r="K148" s="7"/>
      <c r="L148" s="7"/>
      <c r="M148" s="7"/>
      <c r="N148" s="7"/>
      <c r="O148" s="7"/>
      <c r="P148" s="7"/>
      <c r="Q148" s="7"/>
      <c r="R148" s="7"/>
      <c r="S148" s="7"/>
      <c r="T148" s="7"/>
      <c r="U148" s="7"/>
      <c r="V148" s="7"/>
      <c r="W148" s="7"/>
      <c r="X148" s="7"/>
      <c r="Y148" s="7"/>
      <c r="Z148" s="7"/>
      <c r="AA148" s="7"/>
      <c r="AB148" s="7"/>
      <c r="AC148" s="7"/>
    </row>
    <row r="149" customFormat="false" ht="49.95" hidden="false" customHeight="false" outlineLevel="0" collapsed="false">
      <c r="B149" s="55" t="n">
        <f aca="false">'Lista de Itens'!C100</f>
        <v>98</v>
      </c>
      <c r="C149" s="56" t="str">
        <f aca="false">'Lista de Itens'!G100</f>
        <v>CAIXA COM 100 PARES</v>
      </c>
      <c r="D149" s="56" t="s">
        <v>143</v>
      </c>
      <c r="E149" s="57" t="str">
        <f aca="false">IF('Lista de Itens'!H100="","",'Lista de Itens'!H100)</f>
        <v/>
      </c>
      <c r="F149" s="58"/>
      <c r="G149" s="59"/>
      <c r="H149" s="6"/>
      <c r="I149" s="7"/>
      <c r="J149" s="7"/>
      <c r="K149" s="7"/>
      <c r="L149" s="7"/>
      <c r="M149" s="7"/>
      <c r="N149" s="7"/>
      <c r="O149" s="7"/>
      <c r="P149" s="7"/>
      <c r="Q149" s="7"/>
      <c r="R149" s="7"/>
      <c r="S149" s="7"/>
      <c r="T149" s="7"/>
      <c r="U149" s="7"/>
      <c r="V149" s="7"/>
      <c r="W149" s="7"/>
      <c r="X149" s="7"/>
      <c r="Y149" s="7"/>
      <c r="Z149" s="7"/>
      <c r="AA149" s="7"/>
      <c r="AB149" s="7"/>
      <c r="AC149" s="7"/>
    </row>
    <row r="150" customFormat="false" ht="40.25" hidden="false" customHeight="false" outlineLevel="0" collapsed="false">
      <c r="B150" s="55" t="n">
        <f aca="false">'Lista de Itens'!C101</f>
        <v>99</v>
      </c>
      <c r="C150" s="56" t="str">
        <f aca="false">'Lista de Itens'!G101</f>
        <v>UNIDADE</v>
      </c>
      <c r="D150" s="56" t="s">
        <v>144</v>
      </c>
      <c r="E150" s="57" t="str">
        <f aca="false">IF('Lista de Itens'!H101="","",'Lista de Itens'!H101)</f>
        <v/>
      </c>
      <c r="F150" s="58"/>
      <c r="G150" s="59"/>
      <c r="H150" s="6"/>
      <c r="I150" s="7"/>
      <c r="J150" s="7"/>
      <c r="K150" s="7"/>
      <c r="L150" s="7"/>
      <c r="M150" s="7"/>
      <c r="N150" s="7"/>
      <c r="O150" s="7"/>
      <c r="P150" s="7"/>
      <c r="Q150" s="7"/>
      <c r="R150" s="7"/>
      <c r="S150" s="7"/>
      <c r="T150" s="7"/>
      <c r="U150" s="7"/>
      <c r="V150" s="7"/>
      <c r="W150" s="7"/>
      <c r="X150" s="7"/>
      <c r="Y150" s="7"/>
      <c r="Z150" s="7"/>
      <c r="AA150" s="7"/>
      <c r="AB150" s="7"/>
      <c r="AC150" s="7"/>
    </row>
    <row r="151" customFormat="false" ht="117.9" hidden="false" customHeight="false" outlineLevel="0" collapsed="false">
      <c r="B151" s="55" t="n">
        <f aca="false">'Lista de Itens'!C102</f>
        <v>100</v>
      </c>
      <c r="C151" s="56" t="str">
        <f aca="false">'Lista de Itens'!G102</f>
        <v>UNIDADE</v>
      </c>
      <c r="D151" s="56" t="s">
        <v>145</v>
      </c>
      <c r="E151" s="57" t="str">
        <f aca="false">IF('Lista de Itens'!H102="","",'Lista de Itens'!H102)</f>
        <v/>
      </c>
      <c r="F151" s="58"/>
      <c r="G151" s="59"/>
      <c r="H151" s="6"/>
      <c r="I151" s="7"/>
      <c r="J151" s="7"/>
      <c r="K151" s="7"/>
      <c r="L151" s="7"/>
      <c r="M151" s="7"/>
      <c r="N151" s="7"/>
      <c r="O151" s="7"/>
      <c r="P151" s="7"/>
      <c r="Q151" s="7"/>
      <c r="R151" s="7"/>
      <c r="S151" s="7"/>
      <c r="T151" s="7"/>
      <c r="U151" s="7"/>
      <c r="V151" s="7"/>
      <c r="W151" s="7"/>
      <c r="X151" s="7"/>
      <c r="Y151" s="7"/>
      <c r="Z151" s="7"/>
      <c r="AA151" s="7"/>
      <c r="AB151" s="7"/>
      <c r="AC151" s="7"/>
    </row>
    <row r="152" customFormat="false" ht="59.7" hidden="false" customHeight="false" outlineLevel="0" collapsed="false">
      <c r="B152" s="55" t="n">
        <f aca="false">'Lista de Itens'!C103</f>
        <v>101</v>
      </c>
      <c r="C152" s="56" t="str">
        <f aca="false">'Lista de Itens'!G103</f>
        <v>UNIDADE</v>
      </c>
      <c r="D152" s="56" t="s">
        <v>146</v>
      </c>
      <c r="E152" s="57" t="str">
        <f aca="false">IF('Lista de Itens'!H103="","",'Lista de Itens'!H103)</f>
        <v/>
      </c>
      <c r="F152" s="58"/>
      <c r="G152" s="59"/>
      <c r="H152" s="6"/>
      <c r="I152" s="7"/>
      <c r="J152" s="7"/>
      <c r="K152" s="7"/>
      <c r="L152" s="7"/>
      <c r="M152" s="7"/>
      <c r="N152" s="7"/>
      <c r="O152" s="7"/>
      <c r="P152" s="7"/>
      <c r="Q152" s="7"/>
      <c r="R152" s="7"/>
      <c r="S152" s="7"/>
      <c r="T152" s="7"/>
      <c r="U152" s="7"/>
      <c r="V152" s="7"/>
      <c r="W152" s="7"/>
      <c r="X152" s="7"/>
      <c r="Y152" s="7"/>
      <c r="Z152" s="7"/>
      <c r="AA152" s="7"/>
      <c r="AB152" s="7"/>
      <c r="AC152" s="7"/>
    </row>
    <row r="153" customFormat="false" ht="49.95" hidden="false" customHeight="false" outlineLevel="0" collapsed="false">
      <c r="B153" s="55" t="n">
        <f aca="false">'Lista de Itens'!C104</f>
        <v>102</v>
      </c>
      <c r="C153" s="56" t="str">
        <f aca="false">'Lista de Itens'!G104</f>
        <v>UNIDADE</v>
      </c>
      <c r="D153" s="56" t="s">
        <v>147</v>
      </c>
      <c r="E153" s="57" t="str">
        <f aca="false">IF('Lista de Itens'!H104="","",'Lista de Itens'!H104)</f>
        <v/>
      </c>
      <c r="F153" s="58"/>
      <c r="G153" s="59"/>
      <c r="H153" s="6"/>
      <c r="I153" s="7"/>
      <c r="J153" s="7"/>
      <c r="K153" s="7"/>
      <c r="L153" s="7"/>
      <c r="M153" s="7"/>
      <c r="N153" s="7"/>
      <c r="O153" s="7"/>
      <c r="P153" s="7"/>
      <c r="Q153" s="7"/>
      <c r="R153" s="7"/>
      <c r="S153" s="7"/>
      <c r="T153" s="7"/>
      <c r="U153" s="7"/>
      <c r="V153" s="7"/>
      <c r="W153" s="7"/>
      <c r="X153" s="7"/>
      <c r="Y153" s="7"/>
      <c r="Z153" s="7"/>
      <c r="AA153" s="7"/>
      <c r="AB153" s="7"/>
      <c r="AC153" s="7"/>
    </row>
    <row r="154" customFormat="false" ht="59.7" hidden="false" customHeight="false" outlineLevel="0" collapsed="false">
      <c r="B154" s="55" t="n">
        <f aca="false">'Lista de Itens'!C105</f>
        <v>103</v>
      </c>
      <c r="C154" s="56" t="str">
        <f aca="false">'Lista de Itens'!G105</f>
        <v>PAR</v>
      </c>
      <c r="D154" s="56" t="s">
        <v>148</v>
      </c>
      <c r="E154" s="57" t="str">
        <f aca="false">IF('Lista de Itens'!H105="","",'Lista de Itens'!H105)</f>
        <v/>
      </c>
      <c r="F154" s="58"/>
      <c r="G154" s="59"/>
      <c r="H154" s="6"/>
      <c r="I154" s="7"/>
      <c r="J154" s="7"/>
      <c r="K154" s="7"/>
      <c r="L154" s="7"/>
      <c r="M154" s="7"/>
      <c r="N154" s="7"/>
      <c r="O154" s="7"/>
      <c r="P154" s="7"/>
      <c r="Q154" s="7"/>
      <c r="R154" s="7"/>
      <c r="S154" s="7"/>
      <c r="T154" s="7"/>
      <c r="U154" s="7"/>
      <c r="V154" s="7"/>
      <c r="W154" s="7"/>
      <c r="X154" s="7"/>
      <c r="Y154" s="7"/>
      <c r="Z154" s="7"/>
      <c r="AA154" s="7"/>
      <c r="AB154" s="7"/>
      <c r="AC154" s="7"/>
    </row>
    <row r="155" customFormat="false" ht="127.6" hidden="false" customHeight="false" outlineLevel="0" collapsed="false">
      <c r="B155" s="55" t="n">
        <f aca="false">'Lista de Itens'!C106</f>
        <v>104</v>
      </c>
      <c r="C155" s="56" t="str">
        <f aca="false">'Lista de Itens'!G106</f>
        <v>PAR</v>
      </c>
      <c r="D155" s="56" t="s">
        <v>149</v>
      </c>
      <c r="E155" s="57" t="str">
        <f aca="false">IF('Lista de Itens'!H106="","",'Lista de Itens'!H106)</f>
        <v/>
      </c>
      <c r="F155" s="58"/>
      <c r="G155" s="59"/>
      <c r="H155" s="6"/>
      <c r="I155" s="7"/>
      <c r="J155" s="7"/>
      <c r="K155" s="7"/>
      <c r="L155" s="7"/>
      <c r="M155" s="7"/>
      <c r="N155" s="7"/>
      <c r="O155" s="7"/>
      <c r="P155" s="7"/>
      <c r="Q155" s="7"/>
      <c r="R155" s="7"/>
      <c r="S155" s="7"/>
      <c r="T155" s="7"/>
      <c r="U155" s="7"/>
      <c r="V155" s="7"/>
      <c r="W155" s="7"/>
      <c r="X155" s="7"/>
      <c r="Y155" s="7"/>
      <c r="Z155" s="7"/>
      <c r="AA155" s="7"/>
      <c r="AB155" s="7"/>
      <c r="AC155" s="7"/>
    </row>
    <row r="156" customFormat="false" ht="79.1" hidden="false" customHeight="false" outlineLevel="0" collapsed="false">
      <c r="B156" s="55" t="n">
        <f aca="false">'Lista de Itens'!C107</f>
        <v>105</v>
      </c>
      <c r="C156" s="56" t="str">
        <f aca="false">'Lista de Itens'!G107</f>
        <v>PAR</v>
      </c>
      <c r="D156" s="56" t="s">
        <v>150</v>
      </c>
      <c r="E156" s="57" t="str">
        <f aca="false">IF('Lista de Itens'!H107="","",'Lista de Itens'!H107)</f>
        <v/>
      </c>
      <c r="F156" s="58"/>
      <c r="G156" s="59"/>
      <c r="H156" s="6"/>
      <c r="I156" s="7"/>
      <c r="J156" s="7"/>
      <c r="K156" s="7"/>
      <c r="L156" s="7"/>
      <c r="M156" s="7"/>
      <c r="N156" s="7"/>
      <c r="O156" s="7"/>
      <c r="P156" s="7"/>
      <c r="Q156" s="7"/>
      <c r="R156" s="7"/>
      <c r="S156" s="7"/>
      <c r="T156" s="7"/>
      <c r="U156" s="7"/>
      <c r="V156" s="7"/>
      <c r="W156" s="7"/>
      <c r="X156" s="7"/>
      <c r="Y156" s="7"/>
      <c r="Z156" s="7"/>
      <c r="AA156" s="7"/>
      <c r="AB156" s="7"/>
      <c r="AC156" s="7"/>
    </row>
    <row r="157" customFormat="false" ht="49.95" hidden="false" customHeight="false" outlineLevel="0" collapsed="false">
      <c r="B157" s="55" t="n">
        <f aca="false">'Lista de Itens'!C108</f>
        <v>106</v>
      </c>
      <c r="C157" s="56" t="str">
        <f aca="false">'Lista de Itens'!G108</f>
        <v>UNIDADE</v>
      </c>
      <c r="D157" s="56" t="s">
        <v>151</v>
      </c>
      <c r="E157" s="57" t="str">
        <f aca="false">IF('Lista de Itens'!H108="","",'Lista de Itens'!H108)</f>
        <v/>
      </c>
      <c r="F157" s="58"/>
      <c r="G157" s="59"/>
      <c r="H157" s="6"/>
      <c r="I157" s="7"/>
      <c r="J157" s="7"/>
      <c r="K157" s="7"/>
      <c r="L157" s="7"/>
      <c r="M157" s="7"/>
      <c r="N157" s="7"/>
      <c r="O157" s="7"/>
      <c r="P157" s="7"/>
      <c r="Q157" s="7"/>
      <c r="R157" s="7"/>
      <c r="S157" s="7"/>
      <c r="T157" s="7"/>
      <c r="U157" s="7"/>
      <c r="V157" s="7"/>
      <c r="W157" s="7"/>
      <c r="X157" s="7"/>
      <c r="Y157" s="7"/>
      <c r="Z157" s="7"/>
      <c r="AA157" s="7"/>
      <c r="AB157" s="7"/>
      <c r="AC157" s="7"/>
    </row>
    <row r="158" customFormat="false" ht="156.7" hidden="false" customHeight="false" outlineLevel="0" collapsed="false">
      <c r="B158" s="55" t="n">
        <f aca="false">'Lista de Itens'!C109</f>
        <v>107</v>
      </c>
      <c r="C158" s="56" t="str">
        <f aca="false">'Lista de Itens'!G109</f>
        <v>UNIDADE</v>
      </c>
      <c r="D158" s="56" t="s">
        <v>152</v>
      </c>
      <c r="E158" s="57" t="str">
        <f aca="false">IF('Lista de Itens'!H109="","",'Lista de Itens'!H109)</f>
        <v/>
      </c>
      <c r="F158" s="58"/>
      <c r="G158" s="59"/>
      <c r="H158" s="6"/>
      <c r="I158" s="7"/>
      <c r="J158" s="7"/>
      <c r="K158" s="7"/>
      <c r="L158" s="7"/>
      <c r="M158" s="7"/>
      <c r="N158" s="7"/>
      <c r="O158" s="7"/>
      <c r="P158" s="7"/>
      <c r="Q158" s="7"/>
      <c r="R158" s="7"/>
      <c r="S158" s="7"/>
      <c r="T158" s="7"/>
      <c r="U158" s="7"/>
      <c r="V158" s="7"/>
      <c r="W158" s="7"/>
      <c r="X158" s="7"/>
      <c r="Y158" s="7"/>
      <c r="Z158" s="7"/>
      <c r="AA158" s="7"/>
      <c r="AB158" s="7"/>
      <c r="AC158" s="7"/>
    </row>
    <row r="159" customFormat="false" ht="59.7" hidden="false" customHeight="false" outlineLevel="0" collapsed="false">
      <c r="B159" s="55" t="n">
        <f aca="false">'Lista de Itens'!C110</f>
        <v>108</v>
      </c>
      <c r="C159" s="56" t="str">
        <f aca="false">'Lista de Itens'!G110</f>
        <v>UNIDADE</v>
      </c>
      <c r="D159" s="56" t="s">
        <v>153</v>
      </c>
      <c r="E159" s="57" t="str">
        <f aca="false">IF('Lista de Itens'!H110="","",'Lista de Itens'!H110)</f>
        <v/>
      </c>
      <c r="F159" s="58"/>
      <c r="G159" s="59"/>
      <c r="H159" s="6"/>
      <c r="I159" s="7"/>
      <c r="J159" s="7"/>
      <c r="K159" s="7"/>
      <c r="L159" s="7"/>
      <c r="M159" s="7"/>
      <c r="N159" s="7"/>
      <c r="O159" s="7"/>
      <c r="P159" s="7"/>
      <c r="Q159" s="7"/>
      <c r="R159" s="7"/>
      <c r="S159" s="7"/>
      <c r="T159" s="7"/>
      <c r="U159" s="7"/>
      <c r="V159" s="7"/>
      <c r="W159" s="7"/>
      <c r="X159" s="7"/>
      <c r="Y159" s="7"/>
      <c r="Z159" s="7"/>
      <c r="AA159" s="7"/>
      <c r="AB159" s="7"/>
      <c r="AC159" s="7"/>
    </row>
    <row r="160" customFormat="false" ht="69.4" hidden="false" customHeight="false" outlineLevel="0" collapsed="false">
      <c r="B160" s="55" t="n">
        <f aca="false">'Lista de Itens'!C111</f>
        <v>109</v>
      </c>
      <c r="C160" s="56" t="str">
        <f aca="false">'Lista de Itens'!G111</f>
        <v>UNIDADE</v>
      </c>
      <c r="D160" s="56" t="s">
        <v>154</v>
      </c>
      <c r="E160" s="57" t="str">
        <f aca="false">IF('Lista de Itens'!H111="","",'Lista de Itens'!H111)</f>
        <v/>
      </c>
      <c r="F160" s="58"/>
      <c r="G160" s="59"/>
      <c r="H160" s="6"/>
      <c r="I160" s="7"/>
      <c r="J160" s="7"/>
      <c r="K160" s="7"/>
      <c r="L160" s="7"/>
      <c r="M160" s="7"/>
      <c r="N160" s="7"/>
      <c r="O160" s="7"/>
      <c r="P160" s="7"/>
      <c r="Q160" s="7"/>
      <c r="R160" s="7"/>
      <c r="S160" s="7"/>
      <c r="T160" s="7"/>
      <c r="U160" s="7"/>
      <c r="V160" s="7"/>
      <c r="W160" s="7"/>
      <c r="X160" s="7"/>
      <c r="Y160" s="7"/>
      <c r="Z160" s="7"/>
      <c r="AA160" s="7"/>
      <c r="AB160" s="7"/>
      <c r="AC160" s="7"/>
    </row>
    <row r="161" customFormat="false" ht="69.4" hidden="false" customHeight="false" outlineLevel="0" collapsed="false">
      <c r="B161" s="55" t="n">
        <f aca="false">'Lista de Itens'!C112</f>
        <v>110</v>
      </c>
      <c r="C161" s="56" t="str">
        <f aca="false">'Lista de Itens'!G112</f>
        <v>UNIDADE</v>
      </c>
      <c r="D161" s="56" t="s">
        <v>155</v>
      </c>
      <c r="E161" s="57" t="str">
        <f aca="false">IF('Lista de Itens'!H112="","",'Lista de Itens'!H112)</f>
        <v/>
      </c>
      <c r="F161" s="58"/>
      <c r="G161" s="59"/>
      <c r="H161" s="6"/>
      <c r="I161" s="7"/>
      <c r="J161" s="7"/>
      <c r="K161" s="7"/>
      <c r="L161" s="7"/>
      <c r="M161" s="7"/>
      <c r="N161" s="7"/>
      <c r="O161" s="7"/>
      <c r="P161" s="7"/>
      <c r="Q161" s="7"/>
      <c r="R161" s="7"/>
      <c r="S161" s="7"/>
      <c r="T161" s="7"/>
      <c r="U161" s="7"/>
      <c r="V161" s="7"/>
      <c r="W161" s="7"/>
      <c r="X161" s="7"/>
      <c r="Y161" s="7"/>
      <c r="Z161" s="7"/>
      <c r="AA161" s="7"/>
      <c r="AB161" s="7"/>
      <c r="AC161" s="7"/>
    </row>
    <row r="162" customFormat="false" ht="59.7" hidden="false" customHeight="false" outlineLevel="0" collapsed="false">
      <c r="B162" s="55" t="n">
        <f aca="false">'Lista de Itens'!C113</f>
        <v>111</v>
      </c>
      <c r="C162" s="56" t="str">
        <f aca="false">'Lista de Itens'!G113</f>
        <v>UNIDADE</v>
      </c>
      <c r="D162" s="56" t="s">
        <v>156</v>
      </c>
      <c r="E162" s="57" t="str">
        <f aca="false">IF('Lista de Itens'!H113="","",'Lista de Itens'!H113)</f>
        <v/>
      </c>
      <c r="F162" s="58"/>
      <c r="G162" s="59"/>
      <c r="H162" s="6"/>
      <c r="I162" s="7"/>
      <c r="J162" s="7"/>
      <c r="K162" s="7"/>
      <c r="L162" s="7"/>
      <c r="M162" s="7"/>
      <c r="N162" s="7"/>
      <c r="O162" s="7"/>
      <c r="P162" s="7"/>
      <c r="Q162" s="7"/>
      <c r="R162" s="7"/>
      <c r="S162" s="7"/>
      <c r="T162" s="7"/>
      <c r="U162" s="7"/>
      <c r="V162" s="7"/>
      <c r="W162" s="7"/>
      <c r="X162" s="7"/>
      <c r="Y162" s="7"/>
      <c r="Z162" s="7"/>
      <c r="AA162" s="7"/>
      <c r="AB162" s="7"/>
      <c r="AC162" s="7"/>
    </row>
    <row r="163" customFormat="false" ht="214.9" hidden="false" customHeight="false" outlineLevel="0" collapsed="false">
      <c r="B163" s="55" t="n">
        <f aca="false">'Lista de Itens'!C114</f>
        <v>112</v>
      </c>
      <c r="C163" s="56" t="str">
        <f aca="false">'Lista de Itens'!G114</f>
        <v>UNIDADE</v>
      </c>
      <c r="D163" s="56" t="s">
        <v>157</v>
      </c>
      <c r="E163" s="57" t="str">
        <f aca="false">IF('Lista de Itens'!H114="","",'Lista de Itens'!H114)</f>
        <v/>
      </c>
      <c r="F163" s="58"/>
      <c r="G163" s="59"/>
      <c r="H163" s="6"/>
      <c r="I163" s="7"/>
      <c r="J163" s="7"/>
      <c r="K163" s="7"/>
      <c r="L163" s="7"/>
      <c r="M163" s="7"/>
      <c r="N163" s="7"/>
      <c r="O163" s="7"/>
      <c r="P163" s="7"/>
      <c r="Q163" s="7"/>
      <c r="R163" s="7"/>
      <c r="S163" s="7"/>
      <c r="T163" s="7"/>
      <c r="U163" s="7"/>
      <c r="V163" s="7"/>
      <c r="W163" s="7"/>
      <c r="X163" s="7"/>
      <c r="Y163" s="7"/>
      <c r="Z163" s="7"/>
      <c r="AA163" s="7"/>
      <c r="AB163" s="7"/>
      <c r="AC163" s="7"/>
    </row>
    <row r="164" customFormat="false" ht="88.8" hidden="false" customHeight="false" outlineLevel="0" collapsed="false">
      <c r="B164" s="55" t="n">
        <f aca="false">'Lista de Itens'!C115</f>
        <v>113</v>
      </c>
      <c r="C164" s="56" t="str">
        <f aca="false">'Lista de Itens'!G115</f>
        <v>UNIDADE</v>
      </c>
      <c r="D164" s="56" t="s">
        <v>158</v>
      </c>
      <c r="E164" s="57" t="str">
        <f aca="false">IF('Lista de Itens'!H115="","",'Lista de Itens'!H115)</f>
        <v/>
      </c>
      <c r="F164" s="58"/>
      <c r="G164" s="59"/>
      <c r="H164" s="6"/>
      <c r="I164" s="7"/>
      <c r="J164" s="7"/>
      <c r="K164" s="7"/>
      <c r="L164" s="7"/>
      <c r="M164" s="7"/>
      <c r="N164" s="7"/>
      <c r="O164" s="7"/>
      <c r="P164" s="7"/>
      <c r="Q164" s="7"/>
      <c r="R164" s="7"/>
      <c r="S164" s="7"/>
      <c r="T164" s="7"/>
      <c r="U164" s="7"/>
      <c r="V164" s="7"/>
      <c r="W164" s="7"/>
      <c r="X164" s="7"/>
      <c r="Y164" s="7"/>
      <c r="Z164" s="7"/>
      <c r="AA164" s="7"/>
      <c r="AB164" s="7"/>
      <c r="AC164" s="7"/>
    </row>
    <row r="165" customFormat="false" ht="59.7" hidden="false" customHeight="false" outlineLevel="0" collapsed="false">
      <c r="B165" s="55" t="n">
        <f aca="false">'Lista de Itens'!C116</f>
        <v>114</v>
      </c>
      <c r="C165" s="56" t="str">
        <f aca="false">'Lista de Itens'!G116</f>
        <v>UNIDADE</v>
      </c>
      <c r="D165" s="56" t="s">
        <v>159</v>
      </c>
      <c r="E165" s="57" t="str">
        <f aca="false">IF('Lista de Itens'!H116="","",'Lista de Itens'!H116)</f>
        <v/>
      </c>
      <c r="F165" s="58"/>
      <c r="G165" s="59"/>
      <c r="H165" s="6"/>
      <c r="I165" s="7"/>
      <c r="J165" s="7"/>
      <c r="K165" s="7"/>
      <c r="L165" s="7"/>
      <c r="M165" s="7"/>
      <c r="N165" s="7"/>
      <c r="O165" s="7"/>
      <c r="P165" s="7"/>
      <c r="Q165" s="7"/>
      <c r="R165" s="7"/>
      <c r="S165" s="7"/>
      <c r="T165" s="7"/>
      <c r="U165" s="7"/>
      <c r="V165" s="7"/>
      <c r="W165" s="7"/>
      <c r="X165" s="7"/>
      <c r="Y165" s="7"/>
      <c r="Z165" s="7"/>
      <c r="AA165" s="7"/>
      <c r="AB165" s="7"/>
      <c r="AC165" s="7"/>
    </row>
    <row r="166" customFormat="false" ht="117.9" hidden="false" customHeight="false" outlineLevel="0" collapsed="false">
      <c r="B166" s="55" t="n">
        <f aca="false">'Lista de Itens'!C117</f>
        <v>115</v>
      </c>
      <c r="C166" s="56" t="str">
        <f aca="false">'Lista de Itens'!G117</f>
        <v>UNIDADE</v>
      </c>
      <c r="D166" s="56" t="s">
        <v>160</v>
      </c>
      <c r="E166" s="57" t="str">
        <f aca="false">IF('Lista de Itens'!H117="","",'Lista de Itens'!H117)</f>
        <v/>
      </c>
      <c r="F166" s="58"/>
      <c r="G166" s="59"/>
      <c r="H166" s="6"/>
      <c r="I166" s="7"/>
      <c r="J166" s="7"/>
      <c r="K166" s="7"/>
      <c r="L166" s="7"/>
      <c r="M166" s="7"/>
      <c r="N166" s="7"/>
      <c r="O166" s="7"/>
      <c r="P166" s="7"/>
      <c r="Q166" s="7"/>
      <c r="R166" s="7"/>
      <c r="S166" s="7"/>
      <c r="T166" s="7"/>
      <c r="U166" s="7"/>
      <c r="V166" s="7"/>
      <c r="W166" s="7"/>
      <c r="X166" s="7"/>
      <c r="Y166" s="7"/>
      <c r="Z166" s="7"/>
      <c r="AA166" s="7"/>
      <c r="AB166" s="7"/>
      <c r="AC166" s="7"/>
    </row>
    <row r="167" customFormat="false" ht="98.5" hidden="false" customHeight="false" outlineLevel="0" collapsed="false">
      <c r="B167" s="55" t="n">
        <f aca="false">'Lista de Itens'!C118</f>
        <v>116</v>
      </c>
      <c r="C167" s="56" t="str">
        <f aca="false">'Lista de Itens'!G118</f>
        <v>PAR</v>
      </c>
      <c r="D167" s="56" t="s">
        <v>161</v>
      </c>
      <c r="E167" s="57" t="str">
        <f aca="false">IF('Lista de Itens'!H118="","",'Lista de Itens'!H118)</f>
        <v/>
      </c>
      <c r="F167" s="58"/>
      <c r="G167" s="59"/>
      <c r="H167" s="6"/>
      <c r="I167" s="7"/>
      <c r="J167" s="7"/>
      <c r="K167" s="7"/>
      <c r="L167" s="7"/>
      <c r="M167" s="7"/>
      <c r="N167" s="7"/>
      <c r="O167" s="7"/>
      <c r="P167" s="7"/>
      <c r="Q167" s="7"/>
      <c r="R167" s="7"/>
      <c r="S167" s="7"/>
      <c r="T167" s="7"/>
      <c r="U167" s="7"/>
      <c r="V167" s="7"/>
      <c r="W167" s="7"/>
      <c r="X167" s="7"/>
      <c r="Y167" s="7"/>
      <c r="Z167" s="7"/>
      <c r="AA167" s="7"/>
      <c r="AB167" s="7"/>
      <c r="AC167" s="7"/>
    </row>
    <row r="168" customFormat="false" ht="49.95" hidden="false" customHeight="false" outlineLevel="0" collapsed="false">
      <c r="B168" s="55" t="n">
        <f aca="false">'Lista de Itens'!C119</f>
        <v>117</v>
      </c>
      <c r="C168" s="56" t="str">
        <f aca="false">'Lista de Itens'!G119</f>
        <v>UNIDADE</v>
      </c>
      <c r="D168" s="56" t="s">
        <v>162</v>
      </c>
      <c r="E168" s="57" t="str">
        <f aca="false">IF('Lista de Itens'!H119="","",'Lista de Itens'!H119)</f>
        <v/>
      </c>
      <c r="F168" s="58"/>
      <c r="G168" s="59"/>
      <c r="H168" s="6"/>
      <c r="I168" s="7"/>
      <c r="J168" s="7"/>
      <c r="K168" s="7"/>
      <c r="L168" s="7"/>
      <c r="M168" s="7"/>
      <c r="N168" s="7"/>
      <c r="O168" s="7"/>
      <c r="P168" s="7"/>
      <c r="Q168" s="7"/>
      <c r="R168" s="7"/>
      <c r="S168" s="7"/>
      <c r="T168" s="7"/>
      <c r="U168" s="7"/>
      <c r="V168" s="7"/>
      <c r="W168" s="7"/>
      <c r="X168" s="7"/>
      <c r="Y168" s="7"/>
      <c r="Z168" s="7"/>
      <c r="AA168" s="7"/>
      <c r="AB168" s="7"/>
      <c r="AC168" s="7"/>
    </row>
    <row r="169" customFormat="false" ht="69.4" hidden="false" customHeight="false" outlineLevel="0" collapsed="false">
      <c r="B169" s="55" t="n">
        <f aca="false">'Lista de Itens'!C120</f>
        <v>118</v>
      </c>
      <c r="C169" s="56" t="str">
        <f aca="false">'Lista de Itens'!G120</f>
        <v>UNIDADE</v>
      </c>
      <c r="D169" s="56" t="s">
        <v>163</v>
      </c>
      <c r="E169" s="57" t="str">
        <f aca="false">IF('Lista de Itens'!H120="","",'Lista de Itens'!H120)</f>
        <v/>
      </c>
      <c r="F169" s="58"/>
      <c r="G169" s="59"/>
      <c r="H169" s="6"/>
      <c r="I169" s="7"/>
      <c r="J169" s="7"/>
      <c r="K169" s="7"/>
      <c r="L169" s="7"/>
      <c r="M169" s="7"/>
      <c r="N169" s="7"/>
      <c r="O169" s="7"/>
      <c r="P169" s="7"/>
      <c r="Q169" s="7"/>
      <c r="R169" s="7"/>
      <c r="S169" s="7"/>
      <c r="T169" s="7"/>
      <c r="U169" s="7"/>
      <c r="V169" s="7"/>
      <c r="W169" s="7"/>
      <c r="X169" s="7"/>
      <c r="Y169" s="7"/>
      <c r="Z169" s="7"/>
      <c r="AA169" s="7"/>
      <c r="AB169" s="7"/>
      <c r="AC169" s="7"/>
    </row>
    <row r="170" customFormat="false" ht="88.8" hidden="false" customHeight="false" outlineLevel="0" collapsed="false">
      <c r="B170" s="55" t="n">
        <f aca="false">'Lista de Itens'!C121</f>
        <v>119</v>
      </c>
      <c r="C170" s="56" t="str">
        <f aca="false">'Lista de Itens'!G121</f>
        <v>Unidade</v>
      </c>
      <c r="D170" s="56" t="s">
        <v>164</v>
      </c>
      <c r="E170" s="57" t="str">
        <f aca="false">IF('Lista de Itens'!H121="","",'Lista de Itens'!H121)</f>
        <v/>
      </c>
      <c r="F170" s="58"/>
      <c r="G170" s="59"/>
      <c r="H170" s="6"/>
      <c r="I170" s="7"/>
      <c r="J170" s="7"/>
      <c r="K170" s="7"/>
      <c r="L170" s="7"/>
      <c r="M170" s="7"/>
      <c r="N170" s="7"/>
      <c r="O170" s="7"/>
      <c r="P170" s="7"/>
      <c r="Q170" s="7"/>
      <c r="R170" s="7"/>
      <c r="S170" s="7"/>
      <c r="T170" s="7"/>
      <c r="U170" s="7"/>
      <c r="V170" s="7"/>
      <c r="W170" s="7"/>
      <c r="X170" s="7"/>
      <c r="Y170" s="7"/>
      <c r="Z170" s="7"/>
      <c r="AA170" s="7"/>
      <c r="AB170" s="7"/>
      <c r="AC170" s="7"/>
    </row>
    <row r="171" customFormat="false" ht="117.9" hidden="false" customHeight="false" outlineLevel="0" collapsed="false">
      <c r="B171" s="55" t="n">
        <f aca="false">'Lista de Itens'!C122</f>
        <v>120</v>
      </c>
      <c r="C171" s="56" t="str">
        <f aca="false">'Lista de Itens'!G122</f>
        <v>Unidade</v>
      </c>
      <c r="D171" s="56" t="s">
        <v>165</v>
      </c>
      <c r="E171" s="57" t="str">
        <f aca="false">IF('Lista de Itens'!H122="","",'Lista de Itens'!H122)</f>
        <v/>
      </c>
      <c r="F171" s="58"/>
      <c r="G171" s="59"/>
      <c r="H171" s="6"/>
      <c r="I171" s="7"/>
      <c r="J171" s="7"/>
      <c r="K171" s="7"/>
      <c r="L171" s="7"/>
      <c r="M171" s="7"/>
      <c r="N171" s="7"/>
      <c r="O171" s="7"/>
      <c r="P171" s="7"/>
      <c r="Q171" s="7"/>
      <c r="R171" s="7"/>
      <c r="S171" s="7"/>
      <c r="T171" s="7"/>
      <c r="U171" s="7"/>
      <c r="V171" s="7"/>
      <c r="W171" s="7"/>
      <c r="X171" s="7"/>
      <c r="Y171" s="7"/>
      <c r="Z171" s="7"/>
      <c r="AA171" s="7"/>
      <c r="AB171" s="7"/>
      <c r="AC171" s="7"/>
    </row>
    <row r="172" customFormat="false" ht="88.8" hidden="false" customHeight="false" outlineLevel="0" collapsed="false">
      <c r="B172" s="55" t="n">
        <f aca="false">'Lista de Itens'!C123</f>
        <v>121</v>
      </c>
      <c r="C172" s="56" t="str">
        <f aca="false">'Lista de Itens'!G123</f>
        <v>UNIDADE</v>
      </c>
      <c r="D172" s="56" t="s">
        <v>166</v>
      </c>
      <c r="E172" s="57" t="str">
        <f aca="false">IF('Lista de Itens'!H123="","",'Lista de Itens'!H123)</f>
        <v/>
      </c>
      <c r="F172" s="58"/>
      <c r="G172" s="59"/>
      <c r="H172" s="6"/>
      <c r="I172" s="7"/>
      <c r="J172" s="7"/>
      <c r="K172" s="7"/>
      <c r="L172" s="7"/>
      <c r="M172" s="7"/>
      <c r="N172" s="7"/>
      <c r="O172" s="7"/>
      <c r="P172" s="7"/>
      <c r="Q172" s="7"/>
      <c r="R172" s="7"/>
      <c r="S172" s="7"/>
      <c r="T172" s="7"/>
      <c r="U172" s="7"/>
      <c r="V172" s="7"/>
      <c r="W172" s="7"/>
      <c r="X172" s="7"/>
      <c r="Y172" s="7"/>
      <c r="Z172" s="7"/>
      <c r="AA172" s="7"/>
      <c r="AB172" s="7"/>
      <c r="AC172" s="7"/>
    </row>
    <row r="173" customFormat="false" ht="59.7" hidden="false" customHeight="false" outlineLevel="0" collapsed="false">
      <c r="B173" s="55" t="n">
        <f aca="false">'Lista de Itens'!C124</f>
        <v>122</v>
      </c>
      <c r="C173" s="56" t="str">
        <f aca="false">'Lista de Itens'!G124</f>
        <v>UNIDADE</v>
      </c>
      <c r="D173" s="56" t="s">
        <v>167</v>
      </c>
      <c r="E173" s="57" t="str">
        <f aca="false">IF('Lista de Itens'!H124="","",'Lista de Itens'!H124)</f>
        <v/>
      </c>
      <c r="F173" s="58"/>
      <c r="G173" s="59"/>
      <c r="H173" s="6"/>
      <c r="I173" s="7"/>
      <c r="J173" s="7"/>
      <c r="K173" s="7"/>
      <c r="L173" s="7"/>
      <c r="M173" s="7"/>
      <c r="N173" s="7"/>
      <c r="O173" s="7"/>
      <c r="P173" s="7"/>
      <c r="Q173" s="7"/>
      <c r="R173" s="7"/>
      <c r="S173" s="7"/>
      <c r="T173" s="7"/>
      <c r="U173" s="7"/>
      <c r="V173" s="7"/>
      <c r="W173" s="7"/>
      <c r="X173" s="7"/>
      <c r="Y173" s="7"/>
      <c r="Z173" s="7"/>
      <c r="AA173" s="7"/>
      <c r="AB173" s="7"/>
      <c r="AC173" s="7"/>
    </row>
    <row r="174" customFormat="false" ht="49.95" hidden="false" customHeight="false" outlineLevel="0" collapsed="false">
      <c r="B174" s="55" t="n">
        <f aca="false">'Lista de Itens'!C125</f>
        <v>123</v>
      </c>
      <c r="C174" s="56" t="str">
        <f aca="false">'Lista de Itens'!G125</f>
        <v>UNIDADE</v>
      </c>
      <c r="D174" s="56" t="s">
        <v>168</v>
      </c>
      <c r="E174" s="57" t="str">
        <f aca="false">IF('Lista de Itens'!H125="","",'Lista de Itens'!H125)</f>
        <v/>
      </c>
      <c r="F174" s="58"/>
      <c r="G174" s="59"/>
      <c r="H174" s="6"/>
      <c r="I174" s="7"/>
      <c r="J174" s="7"/>
      <c r="K174" s="7"/>
      <c r="L174" s="7"/>
      <c r="M174" s="7"/>
      <c r="N174" s="7"/>
      <c r="O174" s="7"/>
      <c r="P174" s="7"/>
      <c r="Q174" s="7"/>
      <c r="R174" s="7"/>
      <c r="S174" s="7"/>
      <c r="T174" s="7"/>
      <c r="U174" s="7"/>
      <c r="V174" s="7"/>
      <c r="W174" s="7"/>
      <c r="X174" s="7"/>
      <c r="Y174" s="7"/>
      <c r="Z174" s="7"/>
      <c r="AA174" s="7"/>
      <c r="AB174" s="7"/>
      <c r="AC174" s="7"/>
    </row>
    <row r="175" customFormat="false" ht="88.8" hidden="false" customHeight="false" outlineLevel="0" collapsed="false">
      <c r="B175" s="55" t="n">
        <f aca="false">'Lista de Itens'!C126</f>
        <v>124</v>
      </c>
      <c r="C175" s="56" t="str">
        <f aca="false">'Lista de Itens'!G126</f>
        <v>UNIDADE</v>
      </c>
      <c r="D175" s="56" t="s">
        <v>169</v>
      </c>
      <c r="E175" s="57" t="str">
        <f aca="false">IF('Lista de Itens'!H126="","",'Lista de Itens'!H126)</f>
        <v/>
      </c>
      <c r="F175" s="58"/>
      <c r="G175" s="59"/>
      <c r="H175" s="6"/>
      <c r="I175" s="7"/>
      <c r="J175" s="7"/>
      <c r="K175" s="7"/>
      <c r="L175" s="7"/>
      <c r="M175" s="7"/>
      <c r="N175" s="7"/>
      <c r="O175" s="7"/>
      <c r="P175" s="7"/>
      <c r="Q175" s="7"/>
      <c r="R175" s="7"/>
      <c r="S175" s="7"/>
      <c r="T175" s="7"/>
      <c r="U175" s="7"/>
      <c r="V175" s="7"/>
      <c r="W175" s="7"/>
      <c r="X175" s="7"/>
      <c r="Y175" s="7"/>
      <c r="Z175" s="7"/>
      <c r="AA175" s="7"/>
      <c r="AB175" s="7"/>
      <c r="AC175" s="7"/>
    </row>
    <row r="176" customFormat="false" ht="88.8" hidden="false" customHeight="false" outlineLevel="0" collapsed="false">
      <c r="B176" s="55" t="n">
        <f aca="false">'Lista de Itens'!C127</f>
        <v>125</v>
      </c>
      <c r="C176" s="56" t="str">
        <f aca="false">'Lista de Itens'!G127</f>
        <v>UNIDADE</v>
      </c>
      <c r="D176" s="56" t="s">
        <v>170</v>
      </c>
      <c r="E176" s="57" t="str">
        <f aca="false">IF('Lista de Itens'!H127="","",'Lista de Itens'!H127)</f>
        <v/>
      </c>
      <c r="F176" s="58"/>
      <c r="G176" s="59"/>
      <c r="H176" s="6"/>
      <c r="I176" s="7"/>
      <c r="J176" s="7"/>
      <c r="K176" s="7"/>
      <c r="L176" s="7"/>
      <c r="M176" s="7"/>
      <c r="N176" s="7"/>
      <c r="O176" s="7"/>
      <c r="P176" s="7"/>
      <c r="Q176" s="7"/>
      <c r="R176" s="7"/>
      <c r="S176" s="7"/>
      <c r="T176" s="7"/>
      <c r="U176" s="7"/>
      <c r="V176" s="7"/>
      <c r="W176" s="7"/>
      <c r="X176" s="7"/>
      <c r="Y176" s="7"/>
      <c r="Z176" s="7"/>
      <c r="AA176" s="7"/>
      <c r="AB176" s="7"/>
      <c r="AC176" s="7"/>
    </row>
    <row r="177" customFormat="false" ht="176.1" hidden="false" customHeight="false" outlineLevel="0" collapsed="false">
      <c r="B177" s="55" t="n">
        <f aca="false">'Lista de Itens'!C128</f>
        <v>126</v>
      </c>
      <c r="C177" s="56" t="str">
        <f aca="false">'Lista de Itens'!G128</f>
        <v>UNIDADE</v>
      </c>
      <c r="D177" s="56" t="s">
        <v>171</v>
      </c>
      <c r="E177" s="57" t="str">
        <f aca="false">IF('Lista de Itens'!H128="","",'Lista de Itens'!H128)</f>
        <v/>
      </c>
      <c r="F177" s="58"/>
      <c r="G177" s="59"/>
      <c r="H177" s="6"/>
      <c r="I177" s="7"/>
      <c r="J177" s="7"/>
      <c r="K177" s="7"/>
      <c r="L177" s="7"/>
      <c r="M177" s="7"/>
      <c r="N177" s="7"/>
      <c r="O177" s="7"/>
      <c r="P177" s="7"/>
      <c r="Q177" s="7"/>
      <c r="R177" s="7"/>
      <c r="S177" s="7"/>
      <c r="T177" s="7"/>
      <c r="U177" s="7"/>
      <c r="V177" s="7"/>
      <c r="W177" s="7"/>
      <c r="X177" s="7"/>
      <c r="Y177" s="7"/>
      <c r="Z177" s="7"/>
      <c r="AA177" s="7"/>
      <c r="AB177" s="7"/>
      <c r="AC177" s="7"/>
    </row>
    <row r="178" customFormat="false" ht="49.95" hidden="false" customHeight="false" outlineLevel="0" collapsed="false">
      <c r="B178" s="55" t="n">
        <f aca="false">'Lista de Itens'!C129</f>
        <v>127</v>
      </c>
      <c r="C178" s="56" t="str">
        <f aca="false">'Lista de Itens'!G129</f>
        <v>PAR</v>
      </c>
      <c r="D178" s="56" t="s">
        <v>172</v>
      </c>
      <c r="E178" s="57" t="str">
        <f aca="false">IF('Lista de Itens'!H129="","",'Lista de Itens'!H129)</f>
        <v/>
      </c>
      <c r="F178" s="58"/>
      <c r="G178" s="59"/>
      <c r="H178" s="6"/>
      <c r="I178" s="7"/>
      <c r="J178" s="7"/>
      <c r="K178" s="7"/>
      <c r="L178" s="7"/>
      <c r="M178" s="7"/>
      <c r="N178" s="7"/>
      <c r="O178" s="7"/>
      <c r="P178" s="7"/>
      <c r="Q178" s="7"/>
      <c r="R178" s="7"/>
      <c r="S178" s="7"/>
      <c r="T178" s="7"/>
      <c r="U178" s="7"/>
      <c r="V178" s="7"/>
      <c r="W178" s="7"/>
      <c r="X178" s="7"/>
      <c r="Y178" s="7"/>
      <c r="Z178" s="7"/>
      <c r="AA178" s="7"/>
      <c r="AB178" s="7"/>
      <c r="AC178" s="7"/>
    </row>
    <row r="179" customFormat="false" ht="49.95" hidden="false" customHeight="false" outlineLevel="0" collapsed="false">
      <c r="B179" s="55" t="n">
        <f aca="false">'Lista de Itens'!C130</f>
        <v>128</v>
      </c>
      <c r="C179" s="56" t="str">
        <f aca="false">'Lista de Itens'!G130</f>
        <v>UNIDADE</v>
      </c>
      <c r="D179" s="56" t="s">
        <v>173</v>
      </c>
      <c r="E179" s="57" t="str">
        <f aca="false">IF('Lista de Itens'!H130="","",'Lista de Itens'!H130)</f>
        <v/>
      </c>
      <c r="F179" s="58"/>
      <c r="G179" s="59"/>
      <c r="H179" s="6"/>
      <c r="I179" s="7"/>
      <c r="J179" s="7"/>
      <c r="K179" s="7"/>
      <c r="L179" s="7"/>
      <c r="M179" s="7"/>
      <c r="N179" s="7"/>
      <c r="O179" s="7"/>
      <c r="P179" s="7"/>
      <c r="Q179" s="7"/>
      <c r="R179" s="7"/>
      <c r="S179" s="7"/>
      <c r="T179" s="7"/>
      <c r="U179" s="7"/>
      <c r="V179" s="7"/>
      <c r="W179" s="7"/>
      <c r="X179" s="7"/>
      <c r="Y179" s="7"/>
      <c r="Z179" s="7"/>
      <c r="AA179" s="7"/>
      <c r="AB179" s="7"/>
      <c r="AC179" s="7"/>
    </row>
    <row r="180" customFormat="false" ht="40.25" hidden="false" customHeight="false" outlineLevel="0" collapsed="false">
      <c r="B180" s="55" t="n">
        <f aca="false">'Lista de Itens'!C131</f>
        <v>129</v>
      </c>
      <c r="C180" s="56" t="str">
        <f aca="false">'Lista de Itens'!G131</f>
        <v>UNIDADE</v>
      </c>
      <c r="D180" s="56" t="s">
        <v>174</v>
      </c>
      <c r="E180" s="57" t="str">
        <f aca="false">IF('Lista de Itens'!H131="","",'Lista de Itens'!H131)</f>
        <v/>
      </c>
      <c r="F180" s="58"/>
      <c r="G180" s="59"/>
      <c r="H180" s="6"/>
      <c r="I180" s="7"/>
      <c r="J180" s="7"/>
      <c r="K180" s="7"/>
      <c r="L180" s="7"/>
      <c r="M180" s="7"/>
      <c r="N180" s="7"/>
      <c r="O180" s="7"/>
      <c r="P180" s="7"/>
      <c r="Q180" s="7"/>
      <c r="R180" s="7"/>
      <c r="S180" s="7"/>
      <c r="T180" s="7"/>
      <c r="U180" s="7"/>
      <c r="V180" s="7"/>
      <c r="W180" s="7"/>
      <c r="X180" s="7"/>
      <c r="Y180" s="7"/>
      <c r="Z180" s="7"/>
      <c r="AA180" s="7"/>
      <c r="AB180" s="7"/>
      <c r="AC180" s="7"/>
    </row>
    <row r="181" customFormat="false" ht="127.6" hidden="false" customHeight="false" outlineLevel="0" collapsed="false">
      <c r="B181" s="55" t="n">
        <f aca="false">'Lista de Itens'!C132</f>
        <v>130</v>
      </c>
      <c r="C181" s="56" t="str">
        <f aca="false">'Lista de Itens'!G132</f>
        <v>UNIDADE</v>
      </c>
      <c r="D181" s="56" t="s">
        <v>175</v>
      </c>
      <c r="E181" s="57" t="str">
        <f aca="false">IF('Lista de Itens'!H132="","",'Lista de Itens'!H132)</f>
        <v/>
      </c>
      <c r="F181" s="58"/>
      <c r="G181" s="59"/>
      <c r="H181" s="6"/>
      <c r="I181" s="7"/>
      <c r="J181" s="7"/>
      <c r="K181" s="7"/>
      <c r="L181" s="7"/>
      <c r="M181" s="7"/>
      <c r="N181" s="7"/>
      <c r="O181" s="7"/>
      <c r="P181" s="7"/>
      <c r="Q181" s="7"/>
      <c r="R181" s="7"/>
      <c r="S181" s="7"/>
      <c r="T181" s="7"/>
      <c r="U181" s="7"/>
      <c r="V181" s="7"/>
      <c r="W181" s="7"/>
      <c r="X181" s="7"/>
      <c r="Y181" s="7"/>
      <c r="Z181" s="7"/>
      <c r="AA181" s="7"/>
      <c r="AB181" s="7"/>
      <c r="AC181" s="7"/>
    </row>
    <row r="182" customFormat="false" ht="108.2" hidden="false" customHeight="false" outlineLevel="0" collapsed="false">
      <c r="B182" s="55" t="n">
        <f aca="false">'Lista de Itens'!C133</f>
        <v>131</v>
      </c>
      <c r="C182" s="56" t="str">
        <f aca="false">'Lista de Itens'!G133</f>
        <v>UNIDADE</v>
      </c>
      <c r="D182" s="56" t="s">
        <v>176</v>
      </c>
      <c r="E182" s="57" t="str">
        <f aca="false">IF('Lista de Itens'!H133="","",'Lista de Itens'!H133)</f>
        <v/>
      </c>
      <c r="F182" s="58"/>
      <c r="G182" s="59"/>
      <c r="H182" s="6"/>
      <c r="I182" s="7"/>
      <c r="J182" s="7"/>
      <c r="K182" s="7"/>
      <c r="L182" s="7"/>
      <c r="M182" s="7"/>
      <c r="N182" s="7"/>
      <c r="O182" s="7"/>
      <c r="P182" s="7"/>
      <c r="Q182" s="7"/>
      <c r="R182" s="7"/>
      <c r="S182" s="7"/>
      <c r="T182" s="7"/>
      <c r="U182" s="7"/>
      <c r="V182" s="7"/>
      <c r="W182" s="7"/>
      <c r="X182" s="7"/>
      <c r="Y182" s="7"/>
      <c r="Z182" s="7"/>
      <c r="AA182" s="7"/>
      <c r="AB182" s="7"/>
      <c r="AC182" s="7"/>
    </row>
    <row r="183" customFormat="false" ht="88.8" hidden="false" customHeight="false" outlineLevel="0" collapsed="false">
      <c r="B183" s="55" t="n">
        <f aca="false">'Lista de Itens'!C134</f>
        <v>132</v>
      </c>
      <c r="C183" s="56" t="str">
        <f aca="false">'Lista de Itens'!G134</f>
        <v>PACOTE COM 100 UNIDADES</v>
      </c>
      <c r="D183" s="56" t="s">
        <v>177</v>
      </c>
      <c r="E183" s="57" t="str">
        <f aca="false">IF('Lista de Itens'!H134="","",'Lista de Itens'!H134)</f>
        <v/>
      </c>
      <c r="F183" s="58"/>
      <c r="G183" s="59"/>
      <c r="H183" s="6"/>
      <c r="I183" s="7"/>
      <c r="J183" s="7"/>
      <c r="K183" s="7"/>
      <c r="L183" s="7"/>
      <c r="M183" s="7"/>
      <c r="N183" s="7"/>
      <c r="O183" s="7"/>
      <c r="P183" s="7"/>
      <c r="Q183" s="7"/>
      <c r="R183" s="7"/>
      <c r="S183" s="7"/>
      <c r="T183" s="7"/>
      <c r="U183" s="7"/>
      <c r="V183" s="7"/>
      <c r="W183" s="7"/>
      <c r="X183" s="7"/>
      <c r="Y183" s="7"/>
      <c r="Z183" s="7"/>
      <c r="AA183" s="7"/>
      <c r="AB183" s="7"/>
      <c r="AC183" s="7"/>
    </row>
    <row r="184" customFormat="false" ht="20.85" hidden="false" customHeight="false" outlineLevel="0" collapsed="false">
      <c r="B184" s="55" t="n">
        <f aca="false">'Lista de Itens'!C135</f>
        <v>133</v>
      </c>
      <c r="C184" s="56" t="str">
        <f aca="false">'Lista de Itens'!G135</f>
        <v>UNIDADE</v>
      </c>
      <c r="D184" s="56" t="s">
        <v>178</v>
      </c>
      <c r="E184" s="57" t="str">
        <f aca="false">IF('Lista de Itens'!H135="","",'Lista de Itens'!H135)</f>
        <v/>
      </c>
      <c r="F184" s="58"/>
      <c r="G184" s="59"/>
      <c r="H184" s="6"/>
      <c r="I184" s="7"/>
      <c r="J184" s="7"/>
      <c r="K184" s="7"/>
      <c r="L184" s="7"/>
      <c r="M184" s="7"/>
      <c r="N184" s="7"/>
      <c r="O184" s="7"/>
      <c r="P184" s="7"/>
      <c r="Q184" s="7"/>
      <c r="R184" s="7"/>
      <c r="S184" s="7"/>
      <c r="T184" s="7"/>
      <c r="U184" s="7"/>
      <c r="V184" s="7"/>
      <c r="W184" s="7"/>
      <c r="X184" s="7"/>
      <c r="Y184" s="7"/>
      <c r="Z184" s="7"/>
      <c r="AA184" s="7"/>
      <c r="AB184" s="7"/>
      <c r="AC184" s="7"/>
    </row>
    <row r="185" customFormat="false" ht="98.5" hidden="false" customHeight="false" outlineLevel="0" collapsed="false">
      <c r="B185" s="55" t="n">
        <f aca="false">'Lista de Itens'!C136</f>
        <v>134</v>
      </c>
      <c r="C185" s="56" t="str">
        <f aca="false">'Lista de Itens'!G136</f>
        <v>UNIDADE</v>
      </c>
      <c r="D185" s="56" t="s">
        <v>179</v>
      </c>
      <c r="E185" s="57" t="str">
        <f aca="false">IF('Lista de Itens'!H136="","",'Lista de Itens'!H136)</f>
        <v/>
      </c>
      <c r="F185" s="58"/>
      <c r="G185" s="59"/>
      <c r="H185" s="6"/>
      <c r="I185" s="7"/>
      <c r="J185" s="7"/>
      <c r="K185" s="7"/>
      <c r="L185" s="7"/>
      <c r="M185" s="7"/>
      <c r="N185" s="7"/>
      <c r="O185" s="7"/>
      <c r="P185" s="7"/>
      <c r="Q185" s="7"/>
      <c r="R185" s="7"/>
      <c r="S185" s="7"/>
      <c r="T185" s="7"/>
      <c r="U185" s="7"/>
      <c r="V185" s="7"/>
      <c r="W185" s="7"/>
      <c r="X185" s="7"/>
      <c r="Y185" s="7"/>
      <c r="Z185" s="7"/>
      <c r="AA185" s="7"/>
      <c r="AB185" s="7"/>
      <c r="AC185" s="7"/>
    </row>
    <row r="186" customFormat="false" ht="88.8" hidden="false" customHeight="false" outlineLevel="0" collapsed="false">
      <c r="B186" s="55" t="n">
        <f aca="false">'Lista de Itens'!C137</f>
        <v>135</v>
      </c>
      <c r="C186" s="56" t="str">
        <f aca="false">'Lista de Itens'!G137</f>
        <v>UNIDADE</v>
      </c>
      <c r="D186" s="56" t="s">
        <v>180</v>
      </c>
      <c r="E186" s="57" t="str">
        <f aca="false">IF('Lista de Itens'!H137="","",'Lista de Itens'!H137)</f>
        <v/>
      </c>
      <c r="F186" s="58"/>
      <c r="G186" s="59"/>
      <c r="H186" s="6"/>
      <c r="I186" s="7"/>
      <c r="J186" s="7"/>
      <c r="K186" s="7"/>
      <c r="L186" s="7"/>
      <c r="M186" s="7"/>
      <c r="N186" s="7"/>
      <c r="O186" s="7"/>
      <c r="P186" s="7"/>
      <c r="Q186" s="7"/>
      <c r="R186" s="7"/>
      <c r="S186" s="7"/>
      <c r="T186" s="7"/>
      <c r="U186" s="7"/>
      <c r="V186" s="7"/>
      <c r="W186" s="7"/>
      <c r="X186" s="7"/>
      <c r="Y186" s="7"/>
      <c r="Z186" s="7"/>
      <c r="AA186" s="7"/>
      <c r="AB186" s="7"/>
      <c r="AC186" s="7"/>
    </row>
    <row r="187" customFormat="false" ht="127.6" hidden="false" customHeight="false" outlineLevel="0" collapsed="false">
      <c r="B187" s="55" t="n">
        <f aca="false">'Lista de Itens'!C138</f>
        <v>136</v>
      </c>
      <c r="C187" s="56" t="str">
        <f aca="false">'Lista de Itens'!G138</f>
        <v>UNIDADE</v>
      </c>
      <c r="D187" s="56" t="s">
        <v>181</v>
      </c>
      <c r="E187" s="57" t="str">
        <f aca="false">IF('Lista de Itens'!H138="","",'Lista de Itens'!H138)</f>
        <v/>
      </c>
      <c r="F187" s="58"/>
      <c r="G187" s="59"/>
      <c r="H187" s="6"/>
      <c r="I187" s="7"/>
      <c r="J187" s="7"/>
      <c r="K187" s="7"/>
      <c r="L187" s="7"/>
      <c r="M187" s="7"/>
      <c r="N187" s="7"/>
      <c r="O187" s="7"/>
      <c r="P187" s="7"/>
      <c r="Q187" s="7"/>
      <c r="R187" s="7"/>
      <c r="S187" s="7"/>
      <c r="T187" s="7"/>
      <c r="U187" s="7"/>
      <c r="V187" s="7"/>
      <c r="W187" s="7"/>
      <c r="X187" s="7"/>
      <c r="Y187" s="7"/>
      <c r="Z187" s="7"/>
      <c r="AA187" s="7"/>
      <c r="AB187" s="7"/>
      <c r="AC187" s="7"/>
    </row>
    <row r="188" customFormat="false" ht="59.7" hidden="false" customHeight="false" outlineLevel="0" collapsed="false">
      <c r="B188" s="55" t="n">
        <f aca="false">'Lista de Itens'!C139</f>
        <v>137</v>
      </c>
      <c r="C188" s="56" t="str">
        <f aca="false">'Lista de Itens'!G139</f>
        <v>UNIDADE</v>
      </c>
      <c r="D188" s="56" t="s">
        <v>182</v>
      </c>
      <c r="E188" s="57" t="str">
        <f aca="false">IF('Lista de Itens'!H139="","",'Lista de Itens'!H139)</f>
        <v/>
      </c>
      <c r="F188" s="58"/>
      <c r="G188" s="59"/>
      <c r="H188" s="6"/>
      <c r="I188" s="7"/>
      <c r="J188" s="7"/>
      <c r="K188" s="7"/>
      <c r="L188" s="7"/>
      <c r="M188" s="7"/>
      <c r="N188" s="7"/>
      <c r="O188" s="7"/>
      <c r="P188" s="7"/>
      <c r="Q188" s="7"/>
      <c r="R188" s="7"/>
      <c r="S188" s="7"/>
      <c r="T188" s="7"/>
      <c r="U188" s="7"/>
      <c r="V188" s="7"/>
      <c r="W188" s="7"/>
      <c r="X188" s="7"/>
      <c r="Y188" s="7"/>
      <c r="Z188" s="7"/>
      <c r="AA188" s="7"/>
      <c r="AB188" s="7"/>
      <c r="AC188" s="7"/>
    </row>
    <row r="189" customFormat="false" ht="49.95" hidden="false" customHeight="false" outlineLevel="0" collapsed="false">
      <c r="B189" s="55" t="n">
        <f aca="false">'Lista de Itens'!C140</f>
        <v>138</v>
      </c>
      <c r="C189" s="56" t="str">
        <f aca="false">'Lista de Itens'!G140</f>
        <v>UNIDADE</v>
      </c>
      <c r="D189" s="56" t="s">
        <v>183</v>
      </c>
      <c r="E189" s="57" t="str">
        <f aca="false">IF('Lista de Itens'!H140="","",'Lista de Itens'!H140)</f>
        <v/>
      </c>
      <c r="F189" s="58"/>
      <c r="G189" s="59"/>
      <c r="H189" s="6"/>
      <c r="I189" s="7"/>
      <c r="J189" s="7"/>
      <c r="K189" s="7"/>
      <c r="L189" s="7"/>
      <c r="M189" s="7"/>
      <c r="N189" s="7"/>
      <c r="O189" s="7"/>
      <c r="P189" s="7"/>
      <c r="Q189" s="7"/>
      <c r="R189" s="7"/>
      <c r="S189" s="7"/>
      <c r="T189" s="7"/>
      <c r="U189" s="7"/>
      <c r="V189" s="7"/>
      <c r="W189" s="7"/>
      <c r="X189" s="7"/>
      <c r="Y189" s="7"/>
      <c r="Z189" s="7"/>
      <c r="AA189" s="7"/>
      <c r="AB189" s="7"/>
      <c r="AC189" s="7"/>
    </row>
    <row r="190" customFormat="false" ht="49.95" hidden="false" customHeight="false" outlineLevel="0" collapsed="false">
      <c r="B190" s="55" t="n">
        <f aca="false">'Lista de Itens'!C141</f>
        <v>139</v>
      </c>
      <c r="C190" s="56" t="str">
        <f aca="false">'Lista de Itens'!G141</f>
        <v>UNIDADE</v>
      </c>
      <c r="D190" s="56" t="s">
        <v>184</v>
      </c>
      <c r="E190" s="57" t="str">
        <f aca="false">IF('Lista de Itens'!H141="","",'Lista de Itens'!H141)</f>
        <v/>
      </c>
      <c r="F190" s="58"/>
      <c r="G190" s="59"/>
      <c r="H190" s="6"/>
      <c r="I190" s="7"/>
      <c r="J190" s="7"/>
      <c r="K190" s="7"/>
      <c r="L190" s="7"/>
      <c r="M190" s="7"/>
      <c r="N190" s="7"/>
      <c r="O190" s="7"/>
      <c r="P190" s="7"/>
      <c r="Q190" s="7"/>
      <c r="R190" s="7"/>
      <c r="S190" s="7"/>
      <c r="T190" s="7"/>
      <c r="U190" s="7"/>
      <c r="V190" s="7"/>
      <c r="W190" s="7"/>
      <c r="X190" s="7"/>
      <c r="Y190" s="7"/>
      <c r="Z190" s="7"/>
      <c r="AA190" s="7"/>
      <c r="AB190" s="7"/>
      <c r="AC190" s="7"/>
    </row>
    <row r="191" customFormat="false" ht="69.4" hidden="false" customHeight="false" outlineLevel="0" collapsed="false">
      <c r="B191" s="55" t="n">
        <f aca="false">'Lista de Itens'!C142</f>
        <v>140</v>
      </c>
      <c r="C191" s="56" t="str">
        <f aca="false">'Lista de Itens'!G142</f>
        <v>UNIDADE</v>
      </c>
      <c r="D191" s="56" t="s">
        <v>185</v>
      </c>
      <c r="E191" s="57" t="str">
        <f aca="false">IF('Lista de Itens'!H142="","",'Lista de Itens'!H142)</f>
        <v/>
      </c>
      <c r="F191" s="58"/>
      <c r="G191" s="59"/>
      <c r="H191" s="6"/>
      <c r="I191" s="7"/>
      <c r="J191" s="7"/>
      <c r="K191" s="7"/>
      <c r="L191" s="7"/>
      <c r="M191" s="7"/>
      <c r="N191" s="7"/>
      <c r="O191" s="7"/>
      <c r="P191" s="7"/>
      <c r="Q191" s="7"/>
      <c r="R191" s="7"/>
      <c r="S191" s="7"/>
      <c r="T191" s="7"/>
      <c r="U191" s="7"/>
      <c r="V191" s="7"/>
      <c r="W191" s="7"/>
      <c r="X191" s="7"/>
      <c r="Y191" s="7"/>
      <c r="Z191" s="7"/>
      <c r="AA191" s="7"/>
      <c r="AB191" s="7"/>
      <c r="AC191" s="7"/>
    </row>
    <row r="192" customFormat="false" ht="98.5" hidden="false" customHeight="false" outlineLevel="0" collapsed="false">
      <c r="B192" s="55" t="n">
        <f aca="false">'Lista de Itens'!C143</f>
        <v>141</v>
      </c>
      <c r="C192" s="56" t="str">
        <f aca="false">'Lista de Itens'!G143</f>
        <v>UNIDADE</v>
      </c>
      <c r="D192" s="56" t="s">
        <v>186</v>
      </c>
      <c r="E192" s="57" t="str">
        <f aca="false">IF('Lista de Itens'!H143="","",'Lista de Itens'!H143)</f>
        <v/>
      </c>
      <c r="F192" s="58"/>
      <c r="G192" s="59"/>
      <c r="H192" s="6"/>
      <c r="I192" s="7"/>
      <c r="J192" s="7"/>
      <c r="K192" s="7"/>
      <c r="L192" s="7"/>
      <c r="M192" s="7"/>
      <c r="N192" s="7"/>
      <c r="O192" s="7"/>
      <c r="P192" s="7"/>
      <c r="Q192" s="7"/>
      <c r="R192" s="7"/>
      <c r="S192" s="7"/>
      <c r="T192" s="7"/>
      <c r="U192" s="7"/>
      <c r="V192" s="7"/>
      <c r="W192" s="7"/>
      <c r="X192" s="7"/>
      <c r="Y192" s="7"/>
      <c r="Z192" s="7"/>
      <c r="AA192" s="7"/>
      <c r="AB192" s="7"/>
      <c r="AC192" s="7"/>
    </row>
    <row r="193" customFormat="false" ht="98.5" hidden="false" customHeight="false" outlineLevel="0" collapsed="false">
      <c r="B193" s="55" t="n">
        <f aca="false">'Lista de Itens'!C144</f>
        <v>142</v>
      </c>
      <c r="C193" s="56" t="str">
        <f aca="false">'Lista de Itens'!G144</f>
        <v>UNIDADE</v>
      </c>
      <c r="D193" s="56" t="s">
        <v>187</v>
      </c>
      <c r="E193" s="57" t="str">
        <f aca="false">IF('Lista de Itens'!H144="","",'Lista de Itens'!H144)</f>
        <v/>
      </c>
      <c r="F193" s="58"/>
      <c r="G193" s="59"/>
      <c r="H193" s="6"/>
      <c r="I193" s="7"/>
      <c r="J193" s="7"/>
      <c r="K193" s="7"/>
      <c r="L193" s="7"/>
      <c r="M193" s="7"/>
      <c r="N193" s="7"/>
      <c r="O193" s="7"/>
      <c r="P193" s="7"/>
      <c r="Q193" s="7"/>
      <c r="R193" s="7"/>
      <c r="S193" s="7"/>
      <c r="T193" s="7"/>
      <c r="U193" s="7"/>
      <c r="V193" s="7"/>
      <c r="W193" s="7"/>
      <c r="X193" s="7"/>
      <c r="Y193" s="7"/>
      <c r="Z193" s="7"/>
      <c r="AA193" s="7"/>
      <c r="AB193" s="7"/>
      <c r="AC193" s="7"/>
    </row>
    <row r="194" customFormat="false" ht="185.8" hidden="false" customHeight="false" outlineLevel="0" collapsed="false">
      <c r="B194" s="55" t="n">
        <f aca="false">'Lista de Itens'!C145</f>
        <v>143</v>
      </c>
      <c r="C194" s="56" t="str">
        <f aca="false">'Lista de Itens'!G145</f>
        <v>UNIDADE</v>
      </c>
      <c r="D194" s="56" t="s">
        <v>188</v>
      </c>
      <c r="E194" s="57" t="str">
        <f aca="false">IF('Lista de Itens'!H145="","",'Lista de Itens'!H145)</f>
        <v/>
      </c>
      <c r="F194" s="58"/>
      <c r="G194" s="59"/>
      <c r="H194" s="6"/>
      <c r="I194" s="7"/>
      <c r="J194" s="7"/>
      <c r="K194" s="7"/>
      <c r="L194" s="7"/>
      <c r="M194" s="7"/>
      <c r="N194" s="7"/>
      <c r="O194" s="7"/>
      <c r="P194" s="7"/>
      <c r="Q194" s="7"/>
      <c r="R194" s="7"/>
      <c r="S194" s="7"/>
      <c r="T194" s="7"/>
      <c r="U194" s="7"/>
      <c r="V194" s="7"/>
      <c r="W194" s="7"/>
      <c r="X194" s="7"/>
      <c r="Y194" s="7"/>
      <c r="Z194" s="7"/>
      <c r="AA194" s="7"/>
      <c r="AB194" s="7"/>
      <c r="AC194" s="7"/>
    </row>
    <row r="195" customFormat="false" ht="79.1" hidden="false" customHeight="false" outlineLevel="0" collapsed="false">
      <c r="B195" s="55" t="n">
        <f aca="false">'Lista de Itens'!C146</f>
        <v>144</v>
      </c>
      <c r="C195" s="56" t="str">
        <f aca="false">'Lista de Itens'!G146</f>
        <v>UNIDADE</v>
      </c>
      <c r="D195" s="56" t="s">
        <v>189</v>
      </c>
      <c r="E195" s="57" t="str">
        <f aca="false">IF('Lista de Itens'!H146="","",'Lista de Itens'!H146)</f>
        <v/>
      </c>
      <c r="F195" s="58"/>
      <c r="G195" s="59"/>
      <c r="H195" s="6"/>
      <c r="I195" s="7"/>
      <c r="J195" s="7"/>
      <c r="K195" s="7"/>
      <c r="L195" s="7"/>
      <c r="M195" s="7"/>
      <c r="N195" s="7"/>
      <c r="O195" s="7"/>
      <c r="P195" s="7"/>
      <c r="Q195" s="7"/>
      <c r="R195" s="7"/>
      <c r="S195" s="7"/>
      <c r="T195" s="7"/>
      <c r="U195" s="7"/>
      <c r="V195" s="7"/>
      <c r="W195" s="7"/>
      <c r="X195" s="7"/>
      <c r="Y195" s="7"/>
      <c r="Z195" s="7"/>
      <c r="AA195" s="7"/>
      <c r="AB195" s="7"/>
      <c r="AC195" s="7"/>
    </row>
    <row r="196" customFormat="false" ht="98.5" hidden="false" customHeight="false" outlineLevel="0" collapsed="false">
      <c r="B196" s="55" t="n">
        <f aca="false">'Lista de Itens'!C147</f>
        <v>145</v>
      </c>
      <c r="C196" s="56" t="str">
        <f aca="false">'Lista de Itens'!G147</f>
        <v>UNIDADE</v>
      </c>
      <c r="D196" s="56" t="s">
        <v>190</v>
      </c>
      <c r="E196" s="57" t="str">
        <f aca="false">IF('Lista de Itens'!H147="","",'Lista de Itens'!H147)</f>
        <v/>
      </c>
      <c r="F196" s="58"/>
      <c r="G196" s="59"/>
      <c r="H196" s="6"/>
      <c r="I196" s="7"/>
      <c r="J196" s="7"/>
      <c r="K196" s="7"/>
      <c r="L196" s="7"/>
      <c r="M196" s="7"/>
      <c r="N196" s="7"/>
      <c r="O196" s="7"/>
      <c r="P196" s="7"/>
      <c r="Q196" s="7"/>
      <c r="R196" s="7"/>
      <c r="S196" s="7"/>
      <c r="T196" s="7"/>
      <c r="U196" s="7"/>
      <c r="V196" s="7"/>
      <c r="W196" s="7"/>
      <c r="X196" s="7"/>
      <c r="Y196" s="7"/>
      <c r="Z196" s="7"/>
      <c r="AA196" s="7"/>
      <c r="AB196" s="7"/>
      <c r="AC196" s="7"/>
    </row>
    <row r="197" customFormat="false" ht="117.9" hidden="false" customHeight="false" outlineLevel="0" collapsed="false">
      <c r="B197" s="55" t="n">
        <f aca="false">'Lista de Itens'!C148</f>
        <v>146</v>
      </c>
      <c r="C197" s="56" t="str">
        <f aca="false">'Lista de Itens'!G148</f>
        <v>UNIDADE</v>
      </c>
      <c r="D197" s="56" t="s">
        <v>191</v>
      </c>
      <c r="E197" s="57" t="str">
        <f aca="false">IF('Lista de Itens'!H148="","",'Lista de Itens'!H148)</f>
        <v/>
      </c>
      <c r="F197" s="58"/>
      <c r="G197" s="59"/>
      <c r="H197" s="6"/>
      <c r="I197" s="7"/>
      <c r="J197" s="7"/>
      <c r="K197" s="7"/>
      <c r="L197" s="7"/>
      <c r="M197" s="7"/>
      <c r="N197" s="7"/>
      <c r="O197" s="7"/>
      <c r="P197" s="7"/>
      <c r="Q197" s="7"/>
      <c r="R197" s="7"/>
      <c r="S197" s="7"/>
      <c r="T197" s="7"/>
      <c r="U197" s="7"/>
      <c r="V197" s="7"/>
      <c r="W197" s="7"/>
      <c r="X197" s="7"/>
      <c r="Y197" s="7"/>
      <c r="Z197" s="7"/>
      <c r="AA197" s="7"/>
      <c r="AB197" s="7"/>
      <c r="AC197" s="7"/>
    </row>
    <row r="198" customFormat="false" ht="79.1" hidden="false" customHeight="false" outlineLevel="0" collapsed="false">
      <c r="B198" s="55" t="n">
        <f aca="false">'Lista de Itens'!C149</f>
        <v>147</v>
      </c>
      <c r="C198" s="56" t="str">
        <f aca="false">'Lista de Itens'!G149</f>
        <v>UNIDADE</v>
      </c>
      <c r="D198" s="56" t="s">
        <v>192</v>
      </c>
      <c r="E198" s="57" t="str">
        <f aca="false">IF('Lista de Itens'!H149="","",'Lista de Itens'!H149)</f>
        <v/>
      </c>
      <c r="F198" s="58"/>
      <c r="G198" s="59"/>
      <c r="H198" s="6"/>
      <c r="I198" s="7"/>
      <c r="J198" s="7"/>
      <c r="K198" s="7"/>
      <c r="L198" s="7"/>
      <c r="M198" s="7"/>
      <c r="N198" s="7"/>
      <c r="O198" s="7"/>
      <c r="P198" s="7"/>
      <c r="Q198" s="7"/>
      <c r="R198" s="7"/>
      <c r="S198" s="7"/>
      <c r="T198" s="7"/>
      <c r="U198" s="7"/>
      <c r="V198" s="7"/>
      <c r="W198" s="7"/>
      <c r="X198" s="7"/>
      <c r="Y198" s="7"/>
      <c r="Z198" s="7"/>
      <c r="AA198" s="7"/>
      <c r="AB198" s="7"/>
      <c r="AC198" s="7"/>
    </row>
    <row r="199" customFormat="false" ht="88.8" hidden="false" customHeight="false" outlineLevel="0" collapsed="false">
      <c r="B199" s="55" t="n">
        <f aca="false">'Lista de Itens'!C150</f>
        <v>148</v>
      </c>
      <c r="C199" s="56" t="str">
        <f aca="false">'Lista de Itens'!G150</f>
        <v>UNIDADE</v>
      </c>
      <c r="D199" s="56" t="s">
        <v>193</v>
      </c>
      <c r="E199" s="57" t="str">
        <f aca="false">IF('Lista de Itens'!H150="","",'Lista de Itens'!H150)</f>
        <v/>
      </c>
      <c r="F199" s="58"/>
      <c r="G199" s="59"/>
      <c r="H199" s="6"/>
      <c r="I199" s="7"/>
      <c r="J199" s="7"/>
      <c r="K199" s="7"/>
      <c r="L199" s="7"/>
      <c r="M199" s="7"/>
      <c r="N199" s="7"/>
      <c r="O199" s="7"/>
      <c r="P199" s="7"/>
      <c r="Q199" s="7"/>
      <c r="R199" s="7"/>
      <c r="S199" s="7"/>
      <c r="T199" s="7"/>
      <c r="U199" s="7"/>
      <c r="V199" s="7"/>
      <c r="W199" s="7"/>
      <c r="X199" s="7"/>
      <c r="Y199" s="7"/>
      <c r="Z199" s="7"/>
      <c r="AA199" s="7"/>
      <c r="AB199" s="7"/>
      <c r="AC199" s="7"/>
    </row>
    <row r="200" customFormat="false" ht="117.9" hidden="false" customHeight="false" outlineLevel="0" collapsed="false">
      <c r="B200" s="55" t="n">
        <f aca="false">'Lista de Itens'!C151</f>
        <v>149</v>
      </c>
      <c r="C200" s="56" t="str">
        <f aca="false">'Lista de Itens'!G151</f>
        <v>UNIDADE</v>
      </c>
      <c r="D200" s="56" t="s">
        <v>194</v>
      </c>
      <c r="E200" s="57" t="str">
        <f aca="false">IF('Lista de Itens'!H151="","",'Lista de Itens'!H151)</f>
        <v/>
      </c>
      <c r="F200" s="58"/>
      <c r="G200" s="59"/>
      <c r="H200" s="6"/>
      <c r="I200" s="7"/>
      <c r="J200" s="7"/>
      <c r="K200" s="7"/>
      <c r="L200" s="7"/>
      <c r="M200" s="7"/>
      <c r="N200" s="7"/>
      <c r="O200" s="7"/>
      <c r="P200" s="7"/>
      <c r="Q200" s="7"/>
      <c r="R200" s="7"/>
      <c r="S200" s="7"/>
      <c r="T200" s="7"/>
      <c r="U200" s="7"/>
      <c r="V200" s="7"/>
      <c r="W200" s="7"/>
      <c r="X200" s="7"/>
      <c r="Y200" s="7"/>
      <c r="Z200" s="7"/>
      <c r="AA200" s="7"/>
      <c r="AB200" s="7"/>
      <c r="AC200" s="7"/>
    </row>
    <row r="201" customFormat="false" ht="88.8" hidden="false" customHeight="false" outlineLevel="0" collapsed="false">
      <c r="B201" s="55" t="n">
        <f aca="false">'Lista de Itens'!C152</f>
        <v>150</v>
      </c>
      <c r="C201" s="56" t="str">
        <f aca="false">'Lista de Itens'!G152</f>
        <v>UNIDADE</v>
      </c>
      <c r="D201" s="56" t="s">
        <v>195</v>
      </c>
      <c r="E201" s="57" t="str">
        <f aca="false">IF('Lista de Itens'!H152="","",'Lista de Itens'!H152)</f>
        <v/>
      </c>
      <c r="F201" s="58"/>
      <c r="G201" s="59"/>
      <c r="H201" s="6"/>
      <c r="I201" s="7"/>
      <c r="J201" s="7"/>
      <c r="K201" s="7"/>
      <c r="L201" s="7"/>
      <c r="M201" s="7"/>
      <c r="N201" s="7"/>
      <c r="O201" s="7"/>
      <c r="P201" s="7"/>
      <c r="Q201" s="7"/>
      <c r="R201" s="7"/>
      <c r="S201" s="7"/>
      <c r="T201" s="7"/>
      <c r="U201" s="7"/>
      <c r="V201" s="7"/>
      <c r="W201" s="7"/>
      <c r="X201" s="7"/>
      <c r="Y201" s="7"/>
      <c r="Z201" s="7"/>
      <c r="AA201" s="7"/>
      <c r="AB201" s="7"/>
      <c r="AC201" s="7"/>
    </row>
    <row r="202" customFormat="false" ht="30.55" hidden="false" customHeight="false" outlineLevel="0" collapsed="false">
      <c r="B202" s="55" t="n">
        <f aca="false">'Lista de Itens'!C153</f>
        <v>151</v>
      </c>
      <c r="C202" s="56" t="str">
        <f aca="false">'Lista de Itens'!G153</f>
        <v>UNIDADE</v>
      </c>
      <c r="D202" s="56" t="s">
        <v>196</v>
      </c>
      <c r="E202" s="57" t="str">
        <f aca="false">IF('Lista de Itens'!H153="","",'Lista de Itens'!H153)</f>
        <v/>
      </c>
      <c r="F202" s="58"/>
      <c r="G202" s="59"/>
      <c r="H202" s="6"/>
      <c r="I202" s="7"/>
      <c r="J202" s="7"/>
      <c r="K202" s="7"/>
      <c r="L202" s="7"/>
      <c r="M202" s="7"/>
      <c r="N202" s="7"/>
      <c r="O202" s="7"/>
      <c r="P202" s="7"/>
      <c r="Q202" s="7"/>
      <c r="R202" s="7"/>
      <c r="S202" s="7"/>
      <c r="T202" s="7"/>
      <c r="U202" s="7"/>
      <c r="V202" s="7"/>
      <c r="W202" s="7"/>
      <c r="X202" s="7"/>
      <c r="Y202" s="7"/>
      <c r="Z202" s="7"/>
      <c r="AA202" s="7"/>
      <c r="AB202" s="7"/>
      <c r="AC202" s="7"/>
    </row>
    <row r="203" customFormat="false" ht="30.55" hidden="false" customHeight="false" outlineLevel="0" collapsed="false">
      <c r="B203" s="55" t="n">
        <f aca="false">'Lista de Itens'!C154</f>
        <v>152</v>
      </c>
      <c r="C203" s="56" t="str">
        <f aca="false">'Lista de Itens'!G154</f>
        <v>UNIDADE</v>
      </c>
      <c r="D203" s="56" t="s">
        <v>197</v>
      </c>
      <c r="E203" s="57" t="str">
        <f aca="false">IF('Lista de Itens'!H154="","",'Lista de Itens'!H154)</f>
        <v/>
      </c>
      <c r="F203" s="58"/>
      <c r="G203" s="59"/>
      <c r="H203" s="6"/>
      <c r="I203" s="7"/>
      <c r="J203" s="7"/>
      <c r="K203" s="7"/>
      <c r="L203" s="7"/>
      <c r="M203" s="7"/>
      <c r="N203" s="7"/>
      <c r="O203" s="7"/>
      <c r="P203" s="7"/>
      <c r="Q203" s="7"/>
      <c r="R203" s="7"/>
      <c r="S203" s="7"/>
      <c r="T203" s="7"/>
      <c r="U203" s="7"/>
      <c r="V203" s="7"/>
      <c r="W203" s="7"/>
      <c r="X203" s="7"/>
      <c r="Y203" s="7"/>
      <c r="Z203" s="7"/>
      <c r="AA203" s="7"/>
      <c r="AB203" s="7"/>
      <c r="AC203" s="7"/>
    </row>
    <row r="204" customFormat="false" ht="185.8" hidden="false" customHeight="false" outlineLevel="0" collapsed="false">
      <c r="B204" s="55" t="n">
        <f aca="false">'Lista de Itens'!C155</f>
        <v>153</v>
      </c>
      <c r="C204" s="56" t="str">
        <f aca="false">'Lista de Itens'!G155</f>
        <v>UNIDADE</v>
      </c>
      <c r="D204" s="56" t="s">
        <v>198</v>
      </c>
      <c r="E204" s="57" t="str">
        <f aca="false">IF('Lista de Itens'!H155="","",'Lista de Itens'!H155)</f>
        <v/>
      </c>
      <c r="F204" s="58"/>
      <c r="G204" s="59"/>
      <c r="H204" s="6"/>
      <c r="I204" s="7"/>
      <c r="J204" s="7"/>
      <c r="K204" s="7"/>
      <c r="L204" s="7"/>
      <c r="M204" s="7"/>
      <c r="N204" s="7"/>
      <c r="O204" s="7"/>
      <c r="P204" s="7"/>
      <c r="Q204" s="7"/>
      <c r="R204" s="7"/>
      <c r="S204" s="7"/>
      <c r="T204" s="7"/>
      <c r="U204" s="7"/>
      <c r="V204" s="7"/>
      <c r="W204" s="7"/>
      <c r="X204" s="7"/>
      <c r="Y204" s="7"/>
      <c r="Z204" s="7"/>
      <c r="AA204" s="7"/>
      <c r="AB204" s="7"/>
      <c r="AC204" s="7"/>
    </row>
    <row r="205" customFormat="false" ht="79.1" hidden="false" customHeight="false" outlineLevel="0" collapsed="false">
      <c r="B205" s="55" t="n">
        <f aca="false">'Lista de Itens'!C156</f>
        <v>154</v>
      </c>
      <c r="C205" s="56" t="str">
        <f aca="false">'Lista de Itens'!G156</f>
        <v>UNIDADE</v>
      </c>
      <c r="D205" s="56" t="s">
        <v>199</v>
      </c>
      <c r="E205" s="57" t="str">
        <f aca="false">IF('Lista de Itens'!H156="","",'Lista de Itens'!H156)</f>
        <v/>
      </c>
      <c r="F205" s="58"/>
      <c r="G205" s="59"/>
      <c r="H205" s="6"/>
      <c r="I205" s="7"/>
      <c r="J205" s="7"/>
      <c r="K205" s="7"/>
      <c r="L205" s="7"/>
      <c r="M205" s="7"/>
      <c r="N205" s="7"/>
      <c r="O205" s="7"/>
      <c r="P205" s="7"/>
      <c r="Q205" s="7"/>
      <c r="R205" s="7"/>
      <c r="S205" s="7"/>
      <c r="T205" s="7"/>
      <c r="U205" s="7"/>
      <c r="V205" s="7"/>
      <c r="W205" s="7"/>
      <c r="X205" s="7"/>
      <c r="Y205" s="7"/>
      <c r="Z205" s="7"/>
      <c r="AA205" s="7"/>
      <c r="AB205" s="7"/>
      <c r="AC205" s="7"/>
    </row>
    <row r="206" customFormat="false" ht="127.6" hidden="false" customHeight="false" outlineLevel="0" collapsed="false">
      <c r="B206" s="55" t="n">
        <f aca="false">'Lista de Itens'!C157</f>
        <v>155</v>
      </c>
      <c r="C206" s="56" t="str">
        <f aca="false">'Lista de Itens'!G157</f>
        <v>UNIDADE</v>
      </c>
      <c r="D206" s="56" t="s">
        <v>200</v>
      </c>
      <c r="E206" s="57" t="str">
        <f aca="false">IF('Lista de Itens'!H157="","",'Lista de Itens'!H157)</f>
        <v/>
      </c>
      <c r="F206" s="58"/>
      <c r="G206" s="59"/>
      <c r="H206" s="6"/>
      <c r="I206" s="7"/>
      <c r="J206" s="7"/>
      <c r="K206" s="7"/>
      <c r="L206" s="7"/>
      <c r="M206" s="7"/>
      <c r="N206" s="7"/>
      <c r="O206" s="7"/>
      <c r="P206" s="7"/>
      <c r="Q206" s="7"/>
      <c r="R206" s="7"/>
      <c r="S206" s="7"/>
      <c r="T206" s="7"/>
      <c r="U206" s="7"/>
      <c r="V206" s="7"/>
      <c r="W206" s="7"/>
      <c r="X206" s="7"/>
      <c r="Y206" s="7"/>
      <c r="Z206" s="7"/>
      <c r="AA206" s="7"/>
      <c r="AB206" s="7"/>
      <c r="AC206" s="7"/>
    </row>
    <row r="207" customFormat="false" ht="79.1" hidden="false" customHeight="false" outlineLevel="0" collapsed="false">
      <c r="B207" s="55" t="n">
        <f aca="false">'Lista de Itens'!C158</f>
        <v>156</v>
      </c>
      <c r="C207" s="56" t="str">
        <f aca="false">'Lista de Itens'!G158</f>
        <v>UNIDADE</v>
      </c>
      <c r="D207" s="56" t="s">
        <v>201</v>
      </c>
      <c r="E207" s="57" t="str">
        <f aca="false">IF('Lista de Itens'!H158="","",'Lista de Itens'!H158)</f>
        <v/>
      </c>
      <c r="F207" s="58"/>
      <c r="G207" s="59"/>
      <c r="H207" s="6"/>
      <c r="I207" s="7"/>
      <c r="J207" s="7"/>
      <c r="K207" s="7"/>
      <c r="L207" s="7"/>
      <c r="M207" s="7"/>
      <c r="N207" s="7"/>
      <c r="O207" s="7"/>
      <c r="P207" s="7"/>
      <c r="Q207" s="7"/>
      <c r="R207" s="7"/>
      <c r="S207" s="7"/>
      <c r="T207" s="7"/>
      <c r="U207" s="7"/>
      <c r="V207" s="7"/>
      <c r="W207" s="7"/>
      <c r="X207" s="7"/>
      <c r="Y207" s="7"/>
      <c r="Z207" s="7"/>
      <c r="AA207" s="7"/>
      <c r="AB207" s="7"/>
      <c r="AC207" s="7"/>
    </row>
    <row r="208" customFormat="false" ht="166.4" hidden="false" customHeight="false" outlineLevel="0" collapsed="false">
      <c r="B208" s="55" t="n">
        <f aca="false">'Lista de Itens'!C159</f>
        <v>157</v>
      </c>
      <c r="C208" s="56" t="str">
        <f aca="false">'Lista de Itens'!G159</f>
        <v>UNIDADE</v>
      </c>
      <c r="D208" s="56" t="s">
        <v>202</v>
      </c>
      <c r="E208" s="57" t="str">
        <f aca="false">IF('Lista de Itens'!H159="","",'Lista de Itens'!H159)</f>
        <v/>
      </c>
      <c r="F208" s="58"/>
      <c r="G208" s="59"/>
      <c r="H208" s="6"/>
      <c r="I208" s="7"/>
      <c r="J208" s="7"/>
      <c r="K208" s="7"/>
      <c r="L208" s="7"/>
      <c r="M208" s="7"/>
      <c r="N208" s="7"/>
      <c r="O208" s="7"/>
      <c r="P208" s="7"/>
      <c r="Q208" s="7"/>
      <c r="R208" s="7"/>
      <c r="S208" s="7"/>
      <c r="T208" s="7"/>
      <c r="U208" s="7"/>
      <c r="V208" s="7"/>
      <c r="W208" s="7"/>
      <c r="X208" s="7"/>
      <c r="Y208" s="7"/>
      <c r="Z208" s="7"/>
      <c r="AA208" s="7"/>
      <c r="AB208" s="7"/>
      <c r="AC208" s="7"/>
    </row>
    <row r="209" customFormat="false" ht="108.2" hidden="false" customHeight="false" outlineLevel="0" collapsed="false">
      <c r="B209" s="55" t="n">
        <f aca="false">'Lista de Itens'!C160</f>
        <v>158</v>
      </c>
      <c r="C209" s="56" t="str">
        <f aca="false">'Lista de Itens'!G160</f>
        <v>Unidade</v>
      </c>
      <c r="D209" s="56" t="s">
        <v>203</v>
      </c>
      <c r="E209" s="57" t="str">
        <f aca="false">IF('Lista de Itens'!H160="","",'Lista de Itens'!H160)</f>
        <v/>
      </c>
      <c r="F209" s="58"/>
      <c r="G209" s="59"/>
      <c r="H209" s="6"/>
      <c r="I209" s="7"/>
      <c r="J209" s="7"/>
      <c r="K209" s="7"/>
      <c r="L209" s="7"/>
      <c r="M209" s="7"/>
      <c r="N209" s="7"/>
      <c r="O209" s="7"/>
      <c r="P209" s="7"/>
      <c r="Q209" s="7"/>
      <c r="R209" s="7"/>
      <c r="S209" s="7"/>
      <c r="T209" s="7"/>
      <c r="U209" s="7"/>
      <c r="V209" s="7"/>
      <c r="W209" s="7"/>
      <c r="X209" s="7"/>
      <c r="Y209" s="7"/>
      <c r="Z209" s="7"/>
      <c r="AA209" s="7"/>
      <c r="AB209" s="7"/>
      <c r="AC209" s="7"/>
    </row>
    <row r="210" customFormat="false" ht="108.2" hidden="false" customHeight="false" outlineLevel="0" collapsed="false">
      <c r="B210" s="55" t="n">
        <f aca="false">'Lista de Itens'!C161</f>
        <v>159</v>
      </c>
      <c r="C210" s="56" t="str">
        <f aca="false">'Lista de Itens'!G161</f>
        <v>Unidade</v>
      </c>
      <c r="D210" s="56" t="s">
        <v>204</v>
      </c>
      <c r="E210" s="57" t="str">
        <f aca="false">IF('Lista de Itens'!H161="","",'Lista de Itens'!H161)</f>
        <v/>
      </c>
      <c r="F210" s="58"/>
      <c r="G210" s="59"/>
      <c r="H210" s="6"/>
      <c r="I210" s="7"/>
      <c r="J210" s="7"/>
      <c r="K210" s="7"/>
      <c r="L210" s="7"/>
      <c r="M210" s="7"/>
      <c r="N210" s="7"/>
      <c r="O210" s="7"/>
      <c r="P210" s="7"/>
      <c r="Q210" s="7"/>
      <c r="R210" s="7"/>
      <c r="S210" s="7"/>
      <c r="T210" s="7"/>
      <c r="U210" s="7"/>
      <c r="V210" s="7"/>
      <c r="W210" s="7"/>
      <c r="X210" s="7"/>
      <c r="Y210" s="7"/>
      <c r="Z210" s="7"/>
      <c r="AA210" s="7"/>
      <c r="AB210" s="7"/>
      <c r="AC210" s="7"/>
    </row>
    <row r="211" customFormat="false" ht="224.6" hidden="false" customHeight="false" outlineLevel="0" collapsed="false">
      <c r="B211" s="55" t="n">
        <f aca="false">'Lista de Itens'!C162</f>
        <v>160</v>
      </c>
      <c r="C211" s="56" t="str">
        <f aca="false">'Lista de Itens'!G162</f>
        <v>Unidade</v>
      </c>
      <c r="D211" s="56" t="s">
        <v>205</v>
      </c>
      <c r="E211" s="57" t="str">
        <f aca="false">IF('Lista de Itens'!H162="","",'Lista de Itens'!H162)</f>
        <v/>
      </c>
      <c r="F211" s="58"/>
      <c r="G211" s="59"/>
      <c r="H211" s="6"/>
      <c r="I211" s="7"/>
      <c r="J211" s="7"/>
      <c r="K211" s="7"/>
      <c r="L211" s="7"/>
      <c r="M211" s="7"/>
      <c r="N211" s="7"/>
      <c r="O211" s="7"/>
      <c r="P211" s="7"/>
      <c r="Q211" s="7"/>
      <c r="R211" s="7"/>
      <c r="S211" s="7"/>
      <c r="T211" s="7"/>
      <c r="U211" s="7"/>
      <c r="V211" s="7"/>
      <c r="W211" s="7"/>
      <c r="X211" s="7"/>
      <c r="Y211" s="7"/>
      <c r="Z211" s="7"/>
      <c r="AA211" s="7"/>
      <c r="AB211" s="7"/>
      <c r="AC211" s="7"/>
    </row>
    <row r="212" customFormat="false" ht="59.7" hidden="false" customHeight="false" outlineLevel="0" collapsed="false">
      <c r="B212" s="55" t="n">
        <f aca="false">'Lista de Itens'!C163</f>
        <v>161</v>
      </c>
      <c r="C212" s="56" t="str">
        <f aca="false">'Lista de Itens'!G163</f>
        <v>Unidade</v>
      </c>
      <c r="D212" s="56" t="s">
        <v>206</v>
      </c>
      <c r="E212" s="57" t="str">
        <f aca="false">IF('Lista de Itens'!H163="","",'Lista de Itens'!H163)</f>
        <v/>
      </c>
      <c r="F212" s="58"/>
      <c r="G212" s="59"/>
      <c r="H212" s="6"/>
      <c r="I212" s="7"/>
      <c r="J212" s="7"/>
      <c r="K212" s="7"/>
      <c r="L212" s="7"/>
      <c r="M212" s="7"/>
      <c r="N212" s="7"/>
      <c r="O212" s="7"/>
      <c r="P212" s="7"/>
      <c r="Q212" s="7"/>
      <c r="R212" s="7"/>
      <c r="S212" s="7"/>
      <c r="T212" s="7"/>
      <c r="U212" s="7"/>
      <c r="V212" s="7"/>
      <c r="W212" s="7"/>
      <c r="X212" s="7"/>
      <c r="Y212" s="7"/>
      <c r="Z212" s="7"/>
      <c r="AA212" s="7"/>
      <c r="AB212" s="7"/>
      <c r="AC212" s="7"/>
    </row>
    <row r="213" customFormat="false" ht="234.3" hidden="false" customHeight="false" outlineLevel="0" collapsed="false">
      <c r="B213" s="55" t="n">
        <f aca="false">'Lista de Itens'!C164</f>
        <v>162</v>
      </c>
      <c r="C213" s="56" t="str">
        <f aca="false">'Lista de Itens'!G164</f>
        <v>Unidade</v>
      </c>
      <c r="D213" s="56" t="s">
        <v>207</v>
      </c>
      <c r="E213" s="57" t="str">
        <f aca="false">IF('Lista de Itens'!H164="","",'Lista de Itens'!H164)</f>
        <v/>
      </c>
      <c r="F213" s="58"/>
      <c r="G213" s="59"/>
      <c r="H213" s="6"/>
      <c r="I213" s="7"/>
      <c r="J213" s="7"/>
      <c r="K213" s="7"/>
      <c r="L213" s="7"/>
      <c r="M213" s="7"/>
      <c r="N213" s="7"/>
      <c r="O213" s="7"/>
      <c r="P213" s="7"/>
      <c r="Q213" s="7"/>
      <c r="R213" s="7"/>
      <c r="S213" s="7"/>
      <c r="T213" s="7"/>
      <c r="U213" s="7"/>
      <c r="V213" s="7"/>
      <c r="W213" s="7"/>
      <c r="X213" s="7"/>
      <c r="Y213" s="7"/>
      <c r="Z213" s="7"/>
      <c r="AA213" s="7"/>
      <c r="AB213" s="7"/>
      <c r="AC213" s="7"/>
    </row>
    <row r="214" customFormat="false" ht="205.2" hidden="false" customHeight="false" outlineLevel="0" collapsed="false">
      <c r="B214" s="55" t="n">
        <f aca="false">'Lista de Itens'!C165</f>
        <v>163</v>
      </c>
      <c r="C214" s="56" t="str">
        <f aca="false">'Lista de Itens'!G165</f>
        <v>Unidade</v>
      </c>
      <c r="D214" s="56" t="s">
        <v>208</v>
      </c>
      <c r="E214" s="57" t="str">
        <f aca="false">IF('Lista de Itens'!H165="","",'Lista de Itens'!H165)</f>
        <v/>
      </c>
      <c r="F214" s="58"/>
      <c r="G214" s="59"/>
      <c r="H214" s="6"/>
      <c r="I214" s="7"/>
      <c r="J214" s="7"/>
      <c r="K214" s="7"/>
      <c r="L214" s="7"/>
      <c r="M214" s="7"/>
      <c r="N214" s="7"/>
      <c r="O214" s="7"/>
      <c r="P214" s="7"/>
      <c r="Q214" s="7"/>
      <c r="R214" s="7"/>
      <c r="S214" s="7"/>
      <c r="T214" s="7"/>
      <c r="U214" s="7"/>
      <c r="V214" s="7"/>
      <c r="W214" s="7"/>
      <c r="X214" s="7"/>
      <c r="Y214" s="7"/>
      <c r="Z214" s="7"/>
      <c r="AA214" s="7"/>
      <c r="AB214" s="7"/>
      <c r="AC214" s="7"/>
    </row>
    <row r="215" customFormat="false" ht="185.8" hidden="false" customHeight="false" outlineLevel="0" collapsed="false">
      <c r="B215" s="55" t="n">
        <f aca="false">'Lista de Itens'!C166</f>
        <v>164</v>
      </c>
      <c r="C215" s="56" t="str">
        <f aca="false">'Lista de Itens'!G166</f>
        <v>Unidade</v>
      </c>
      <c r="D215" s="56" t="s">
        <v>209</v>
      </c>
      <c r="E215" s="57" t="str">
        <f aca="false">IF('Lista de Itens'!H166="","",'Lista de Itens'!H166)</f>
        <v/>
      </c>
      <c r="F215" s="58"/>
      <c r="G215" s="59"/>
      <c r="H215" s="6"/>
      <c r="I215" s="7"/>
      <c r="J215" s="7"/>
      <c r="K215" s="7"/>
      <c r="L215" s="7"/>
      <c r="M215" s="7"/>
      <c r="N215" s="7"/>
      <c r="O215" s="7"/>
      <c r="P215" s="7"/>
      <c r="Q215" s="7"/>
      <c r="R215" s="7"/>
      <c r="S215" s="7"/>
      <c r="T215" s="7"/>
      <c r="U215" s="7"/>
      <c r="V215" s="7"/>
      <c r="W215" s="7"/>
      <c r="X215" s="7"/>
      <c r="Y215" s="7"/>
      <c r="Z215" s="7"/>
      <c r="AA215" s="7"/>
      <c r="AB215" s="7"/>
      <c r="AC215" s="7"/>
    </row>
    <row r="216" customFormat="false" ht="108.2" hidden="false" customHeight="false" outlineLevel="0" collapsed="false">
      <c r="B216" s="55" t="n">
        <f aca="false">'Lista de Itens'!C167</f>
        <v>165</v>
      </c>
      <c r="C216" s="56" t="str">
        <f aca="false">'Lista de Itens'!G167</f>
        <v>Unidade</v>
      </c>
      <c r="D216" s="56" t="s">
        <v>210</v>
      </c>
      <c r="E216" s="57" t="str">
        <f aca="false">IF('Lista de Itens'!H167="","",'Lista de Itens'!H167)</f>
        <v/>
      </c>
      <c r="F216" s="58"/>
      <c r="G216" s="59"/>
      <c r="H216" s="6"/>
      <c r="I216" s="7"/>
      <c r="J216" s="7"/>
      <c r="K216" s="7"/>
      <c r="L216" s="7"/>
      <c r="M216" s="7"/>
      <c r="N216" s="7"/>
      <c r="O216" s="7"/>
      <c r="P216" s="7"/>
      <c r="Q216" s="7"/>
      <c r="R216" s="7"/>
      <c r="S216" s="7"/>
      <c r="T216" s="7"/>
      <c r="U216" s="7"/>
      <c r="V216" s="7"/>
      <c r="W216" s="7"/>
      <c r="X216" s="7"/>
      <c r="Y216" s="7"/>
      <c r="Z216" s="7"/>
      <c r="AA216" s="7"/>
      <c r="AB216" s="7"/>
      <c r="AC216" s="7"/>
    </row>
    <row r="217" customFormat="false" ht="234.3" hidden="false" customHeight="false" outlineLevel="0" collapsed="false">
      <c r="B217" s="55" t="n">
        <f aca="false">'Lista de Itens'!C168</f>
        <v>166</v>
      </c>
      <c r="C217" s="56" t="str">
        <f aca="false">'Lista de Itens'!G168</f>
        <v>Unidade</v>
      </c>
      <c r="D217" s="56" t="s">
        <v>211</v>
      </c>
      <c r="E217" s="57" t="str">
        <f aca="false">IF('Lista de Itens'!H168="","",'Lista de Itens'!H168)</f>
        <v/>
      </c>
      <c r="F217" s="58"/>
      <c r="G217" s="59"/>
      <c r="H217" s="6"/>
      <c r="I217" s="7"/>
      <c r="J217" s="7"/>
      <c r="K217" s="7"/>
      <c r="L217" s="7"/>
      <c r="M217" s="7"/>
      <c r="N217" s="7"/>
      <c r="O217" s="7"/>
      <c r="P217" s="7"/>
      <c r="Q217" s="7"/>
      <c r="R217" s="7"/>
      <c r="S217" s="7"/>
      <c r="T217" s="7"/>
      <c r="U217" s="7"/>
      <c r="V217" s="7"/>
      <c r="W217" s="7"/>
      <c r="X217" s="7"/>
      <c r="Y217" s="7"/>
      <c r="Z217" s="7"/>
      <c r="AA217" s="7"/>
      <c r="AB217" s="7"/>
      <c r="AC217" s="7"/>
    </row>
    <row r="218" customFormat="false" ht="40.25" hidden="false" customHeight="false" outlineLevel="0" collapsed="false">
      <c r="B218" s="55" t="n">
        <f aca="false">'Lista de Itens'!C169</f>
        <v>167</v>
      </c>
      <c r="C218" s="56" t="n">
        <f aca="false">'Lista de Itens'!G169</f>
        <v>0</v>
      </c>
      <c r="D218" s="56" t="s">
        <v>212</v>
      </c>
      <c r="E218" s="57" t="str">
        <f aca="false">IF('Lista de Itens'!H169="","",'Lista de Itens'!H169)</f>
        <v/>
      </c>
      <c r="F218" s="58"/>
      <c r="G218" s="59"/>
      <c r="H218" s="6"/>
      <c r="I218" s="7"/>
      <c r="J218" s="7"/>
      <c r="K218" s="7"/>
      <c r="L218" s="7"/>
      <c r="M218" s="7"/>
      <c r="N218" s="7"/>
      <c r="O218" s="7"/>
      <c r="P218" s="7"/>
      <c r="Q218" s="7"/>
      <c r="R218" s="7"/>
      <c r="S218" s="7"/>
      <c r="T218" s="7"/>
      <c r="U218" s="7"/>
      <c r="V218" s="7"/>
      <c r="W218" s="7"/>
      <c r="X218" s="7"/>
      <c r="Y218" s="7"/>
      <c r="Z218" s="7"/>
      <c r="AA218" s="7"/>
      <c r="AB218" s="7"/>
      <c r="AC218" s="7"/>
    </row>
    <row r="219" customFormat="false" ht="108.2" hidden="false" customHeight="false" outlineLevel="0" collapsed="false">
      <c r="B219" s="55" t="n">
        <f aca="false">'Lista de Itens'!C170</f>
        <v>168</v>
      </c>
      <c r="C219" s="56" t="str">
        <f aca="false">'Lista de Itens'!G170</f>
        <v>Unidade</v>
      </c>
      <c r="D219" s="56" t="s">
        <v>213</v>
      </c>
      <c r="E219" s="57" t="str">
        <f aca="false">IF('Lista de Itens'!H170="","",'Lista de Itens'!H170)</f>
        <v/>
      </c>
      <c r="F219" s="58"/>
      <c r="G219" s="59"/>
      <c r="H219" s="6"/>
      <c r="I219" s="7"/>
      <c r="J219" s="7"/>
      <c r="K219" s="7"/>
      <c r="L219" s="7"/>
      <c r="M219" s="7"/>
      <c r="N219" s="7"/>
      <c r="O219" s="7"/>
      <c r="P219" s="7"/>
      <c r="Q219" s="7"/>
      <c r="R219" s="7"/>
      <c r="S219" s="7"/>
      <c r="T219" s="7"/>
      <c r="U219" s="7"/>
      <c r="V219" s="7"/>
      <c r="W219" s="7"/>
      <c r="X219" s="7"/>
      <c r="Y219" s="7"/>
      <c r="Z219" s="7"/>
      <c r="AA219" s="7"/>
      <c r="AB219" s="7"/>
      <c r="AC219" s="7"/>
    </row>
    <row r="220" customFormat="false" ht="88.8" hidden="false" customHeight="false" outlineLevel="0" collapsed="false">
      <c r="B220" s="55" t="n">
        <f aca="false">'Lista de Itens'!C171</f>
        <v>169</v>
      </c>
      <c r="C220" s="56" t="str">
        <f aca="false">'Lista de Itens'!G171</f>
        <v>Unidade</v>
      </c>
      <c r="D220" s="56" t="s">
        <v>214</v>
      </c>
      <c r="E220" s="57" t="str">
        <f aca="false">IF('Lista de Itens'!H171="","",'Lista de Itens'!H171)</f>
        <v/>
      </c>
      <c r="F220" s="58"/>
      <c r="G220" s="59"/>
      <c r="H220" s="6"/>
      <c r="I220" s="7"/>
      <c r="J220" s="7"/>
      <c r="K220" s="7"/>
      <c r="L220" s="7"/>
      <c r="M220" s="7"/>
      <c r="N220" s="7"/>
      <c r="O220" s="7"/>
      <c r="P220" s="7"/>
      <c r="Q220" s="7"/>
      <c r="R220" s="7"/>
      <c r="S220" s="7"/>
      <c r="T220" s="7"/>
      <c r="U220" s="7"/>
      <c r="V220" s="7"/>
      <c r="W220" s="7"/>
      <c r="X220" s="7"/>
      <c r="Y220" s="7"/>
      <c r="Z220" s="7"/>
      <c r="AA220" s="7"/>
      <c r="AB220" s="7"/>
      <c r="AC220" s="7"/>
    </row>
    <row r="221" customFormat="false" ht="12.8" hidden="false" customHeight="false" outlineLevel="0" collapsed="false">
      <c r="H221"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7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71" activeCellId="0" sqref="F171"/>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215</v>
      </c>
      <c r="B1" s="63"/>
      <c r="C1" s="64" t="s">
        <v>216</v>
      </c>
      <c r="D1" s="64"/>
      <c r="E1" s="64"/>
      <c r="F1" s="65" t="s">
        <v>217</v>
      </c>
      <c r="G1" s="64" t="s">
        <v>218</v>
      </c>
      <c r="H1" s="66" t="s">
        <v>219</v>
      </c>
      <c r="I1" s="67" t="s">
        <v>220</v>
      </c>
      <c r="J1" s="68" t="s">
        <v>221</v>
      </c>
      <c r="K1" s="69" t="s">
        <v>222</v>
      </c>
    </row>
    <row r="2" s="31" customFormat="true" ht="13.8" hidden="false" customHeight="true" outlineLevel="0" collapsed="false">
      <c r="A2" s="70"/>
      <c r="B2" s="70"/>
      <c r="C2" s="70"/>
      <c r="D2" s="70"/>
      <c r="E2" s="70"/>
      <c r="F2" s="71" t="s">
        <v>223</v>
      </c>
      <c r="G2" s="71"/>
      <c r="H2" s="70"/>
      <c r="I2" s="70"/>
      <c r="J2" s="72"/>
      <c r="K2" s="73" t="n">
        <f aca="false">SUM(K3:K171)</f>
        <v>0</v>
      </c>
    </row>
    <row r="3" s="31" customFormat="true" ht="169.4" hidden="false" customHeight="false" outlineLevel="0" collapsed="false">
      <c r="A3" s="74" t="n">
        <v>106</v>
      </c>
      <c r="B3" s="74" t="n">
        <v>0</v>
      </c>
      <c r="C3" s="75" t="n">
        <v>1</v>
      </c>
      <c r="D3" s="76"/>
      <c r="E3" s="76"/>
      <c r="F3" s="77" t="s">
        <v>46</v>
      </c>
      <c r="G3" s="78" t="s">
        <v>224</v>
      </c>
      <c r="H3" s="75"/>
      <c r="I3" s="79" t="n">
        <f aca="false">A3</f>
        <v>106</v>
      </c>
      <c r="J3" s="80" t="n">
        <f aca="false">'Formulário de Solicitação de Co'!F52</f>
        <v>0</v>
      </c>
      <c r="K3" s="81" t="n">
        <f aca="false">J3*I3</f>
        <v>0</v>
      </c>
    </row>
    <row r="4" s="31" customFormat="true" ht="35.05" hidden="false" customHeight="false" outlineLevel="0" collapsed="false">
      <c r="A4" s="74" t="n">
        <v>86.45</v>
      </c>
      <c r="B4" s="74" t="n">
        <v>0</v>
      </c>
      <c r="C4" s="75" t="n">
        <v>2</v>
      </c>
      <c r="D4" s="76"/>
      <c r="E4" s="76"/>
      <c r="F4" s="77" t="s">
        <v>48</v>
      </c>
      <c r="G4" s="78" t="s">
        <v>41</v>
      </c>
      <c r="H4" s="75"/>
      <c r="I4" s="79" t="n">
        <f aca="false">A4</f>
        <v>86.45</v>
      </c>
      <c r="J4" s="80" t="n">
        <f aca="false">'Formulário de Solicitação de Co'!F53</f>
        <v>0</v>
      </c>
      <c r="K4" s="81" t="n">
        <f aca="false">J4*I4</f>
        <v>0</v>
      </c>
    </row>
    <row r="5" s="31" customFormat="true" ht="68.65" hidden="false" customHeight="false" outlineLevel="0" collapsed="false">
      <c r="A5" s="74" t="n">
        <v>401.94</v>
      </c>
      <c r="B5" s="74" t="n">
        <v>0</v>
      </c>
      <c r="C5" s="75" t="n">
        <v>3</v>
      </c>
      <c r="D5" s="76"/>
      <c r="E5" s="76"/>
      <c r="F5" s="77" t="s">
        <v>49</v>
      </c>
      <c r="G5" s="78" t="s">
        <v>41</v>
      </c>
      <c r="H5" s="75"/>
      <c r="I5" s="79" t="n">
        <f aca="false">A5</f>
        <v>401.94</v>
      </c>
      <c r="J5" s="80" t="n">
        <f aca="false">'Formulário de Solicitação de Co'!F54</f>
        <v>0</v>
      </c>
      <c r="K5" s="81" t="n">
        <f aca="false">J5*I5</f>
        <v>0</v>
      </c>
    </row>
    <row r="6" s="31" customFormat="true" ht="57.45" hidden="false" customHeight="false" outlineLevel="0" collapsed="false">
      <c r="A6" s="74" t="n">
        <v>105.62</v>
      </c>
      <c r="B6" s="74" t="n">
        <v>0</v>
      </c>
      <c r="C6" s="75" t="n">
        <v>4</v>
      </c>
      <c r="D6" s="76"/>
      <c r="E6" s="76"/>
      <c r="F6" s="77" t="s">
        <v>50</v>
      </c>
      <c r="G6" s="78" t="s">
        <v>41</v>
      </c>
      <c r="H6" s="75"/>
      <c r="I6" s="79" t="n">
        <f aca="false">A6</f>
        <v>105.62</v>
      </c>
      <c r="J6" s="80" t="n">
        <f aca="false">'Formulário de Solicitação de Co'!F55</f>
        <v>0</v>
      </c>
      <c r="K6" s="81" t="n">
        <f aca="false">J6*I6</f>
        <v>0</v>
      </c>
    </row>
    <row r="7" s="31" customFormat="true" ht="79.85" hidden="false" customHeight="false" outlineLevel="0" collapsed="false">
      <c r="A7" s="74" t="n">
        <v>14.84</v>
      </c>
      <c r="B7" s="74" t="n">
        <v>0</v>
      </c>
      <c r="C7" s="75" t="n">
        <v>5</v>
      </c>
      <c r="D7" s="76"/>
      <c r="E7" s="76"/>
      <c r="F7" s="77" t="s">
        <v>51</v>
      </c>
      <c r="G7" s="78" t="s">
        <v>41</v>
      </c>
      <c r="H7" s="75"/>
      <c r="I7" s="79" t="n">
        <f aca="false">A7</f>
        <v>14.84</v>
      </c>
      <c r="J7" s="80" t="n">
        <f aca="false">'Formulário de Solicitação de Co'!F56</f>
        <v>0</v>
      </c>
      <c r="K7" s="81" t="n">
        <f aca="false">J7*I7</f>
        <v>0</v>
      </c>
    </row>
    <row r="8" s="31" customFormat="true" ht="68.65" hidden="false" customHeight="false" outlineLevel="0" collapsed="false">
      <c r="A8" s="74" t="n">
        <v>34.63</v>
      </c>
      <c r="B8" s="74" t="n">
        <v>0</v>
      </c>
      <c r="C8" s="75" t="n">
        <v>6</v>
      </c>
      <c r="D8" s="76"/>
      <c r="E8" s="76"/>
      <c r="F8" s="77" t="s">
        <v>52</v>
      </c>
      <c r="G8" s="78" t="s">
        <v>41</v>
      </c>
      <c r="H8" s="75"/>
      <c r="I8" s="79" t="n">
        <f aca="false">A8</f>
        <v>34.63</v>
      </c>
      <c r="J8" s="80" t="n">
        <f aca="false">'Formulário de Solicitação de Co'!F57</f>
        <v>0</v>
      </c>
      <c r="K8" s="81" t="n">
        <f aca="false">J8*I8</f>
        <v>0</v>
      </c>
    </row>
    <row r="9" s="31" customFormat="true" ht="46.25" hidden="false" customHeight="false" outlineLevel="0" collapsed="false">
      <c r="A9" s="74" t="n">
        <v>27.06</v>
      </c>
      <c r="B9" s="74" t="n">
        <v>0</v>
      </c>
      <c r="C9" s="75" t="n">
        <v>7</v>
      </c>
      <c r="D9" s="76"/>
      <c r="E9" s="76"/>
      <c r="F9" s="77" t="s">
        <v>53</v>
      </c>
      <c r="G9" s="78" t="s">
        <v>225</v>
      </c>
      <c r="H9" s="75"/>
      <c r="I9" s="79" t="n">
        <f aca="false">A9</f>
        <v>27.06</v>
      </c>
      <c r="J9" s="80" t="n">
        <f aca="false">'Formulário de Solicitação de Co'!F58</f>
        <v>0</v>
      </c>
      <c r="K9" s="81" t="n">
        <f aca="false">J9*I9</f>
        <v>0</v>
      </c>
    </row>
    <row r="10" s="31" customFormat="true" ht="35.05" hidden="false" customHeight="false" outlineLevel="0" collapsed="false">
      <c r="A10" s="74" t="n">
        <v>45.02</v>
      </c>
      <c r="B10" s="74" t="n">
        <v>0</v>
      </c>
      <c r="C10" s="75" t="n">
        <v>8</v>
      </c>
      <c r="D10" s="76"/>
      <c r="E10" s="76"/>
      <c r="F10" s="77" t="s">
        <v>54</v>
      </c>
      <c r="G10" s="78" t="s">
        <v>226</v>
      </c>
      <c r="H10" s="75"/>
      <c r="I10" s="79" t="n">
        <f aca="false">A10</f>
        <v>45.02</v>
      </c>
      <c r="J10" s="80" t="n">
        <f aca="false">'Formulário de Solicitação de Co'!F59</f>
        <v>0</v>
      </c>
      <c r="K10" s="81" t="n">
        <f aca="false">J10*I10</f>
        <v>0</v>
      </c>
    </row>
    <row r="11" s="31" customFormat="true" ht="46.25" hidden="false" customHeight="false" outlineLevel="0" collapsed="false">
      <c r="A11" s="74" t="n">
        <v>18.52</v>
      </c>
      <c r="B11" s="74" t="n">
        <v>0</v>
      </c>
      <c r="C11" s="75" t="n">
        <v>9</v>
      </c>
      <c r="D11" s="76"/>
      <c r="E11" s="76"/>
      <c r="F11" s="77" t="s">
        <v>55</v>
      </c>
      <c r="G11" s="78" t="s">
        <v>41</v>
      </c>
      <c r="H11" s="75"/>
      <c r="I11" s="79" t="n">
        <f aca="false">A11</f>
        <v>18.52</v>
      </c>
      <c r="J11" s="80" t="n">
        <f aca="false">'Formulário de Solicitação de Co'!F60</f>
        <v>0</v>
      </c>
      <c r="K11" s="81" t="n">
        <f aca="false">J11*I11</f>
        <v>0</v>
      </c>
    </row>
    <row r="12" s="31" customFormat="true" ht="68.65" hidden="false" customHeight="false" outlineLevel="0" collapsed="false">
      <c r="A12" s="74" t="n">
        <v>104.66</v>
      </c>
      <c r="B12" s="74" t="n">
        <v>0</v>
      </c>
      <c r="C12" s="75" t="n">
        <v>10</v>
      </c>
      <c r="D12" s="76"/>
      <c r="E12" s="76"/>
      <c r="F12" s="77" t="s">
        <v>56</v>
      </c>
      <c r="G12" s="78" t="s">
        <v>41</v>
      </c>
      <c r="H12" s="75"/>
      <c r="I12" s="79" t="n">
        <f aca="false">A12</f>
        <v>104.66</v>
      </c>
      <c r="J12" s="80" t="n">
        <f aca="false">'Formulário de Solicitação de Co'!F61</f>
        <v>0</v>
      </c>
      <c r="K12" s="81" t="n">
        <f aca="false">J12*I12</f>
        <v>0</v>
      </c>
    </row>
    <row r="13" s="31" customFormat="true" ht="57.45" hidden="false" customHeight="false" outlineLevel="0" collapsed="false">
      <c r="A13" s="74" t="n">
        <v>234.98</v>
      </c>
      <c r="B13" s="74" t="n">
        <v>0</v>
      </c>
      <c r="C13" s="75" t="n">
        <v>11</v>
      </c>
      <c r="D13" s="76"/>
      <c r="E13" s="76"/>
      <c r="F13" s="77" t="s">
        <v>57</v>
      </c>
      <c r="G13" s="78" t="s">
        <v>41</v>
      </c>
      <c r="H13" s="75"/>
      <c r="I13" s="79" t="n">
        <f aca="false">A13</f>
        <v>234.98</v>
      </c>
      <c r="J13" s="80" t="n">
        <f aca="false">'Formulário de Solicitação de Co'!F62</f>
        <v>0</v>
      </c>
      <c r="K13" s="81" t="n">
        <f aca="false">J13*I13</f>
        <v>0</v>
      </c>
    </row>
    <row r="14" s="31" customFormat="true" ht="23.85" hidden="false" customHeight="false" outlineLevel="0" collapsed="false">
      <c r="A14" s="74" t="n">
        <v>22.13</v>
      </c>
      <c r="B14" s="74" t="n">
        <v>0</v>
      </c>
      <c r="C14" s="75" t="n">
        <v>12</v>
      </c>
      <c r="D14" s="76"/>
      <c r="E14" s="76"/>
      <c r="F14" s="77" t="s">
        <v>58</v>
      </c>
      <c r="G14" s="78" t="s">
        <v>41</v>
      </c>
      <c r="H14" s="75"/>
      <c r="I14" s="79" t="n">
        <f aca="false">A14</f>
        <v>22.13</v>
      </c>
      <c r="J14" s="80" t="n">
        <f aca="false">'Formulário de Solicitação de Co'!F63</f>
        <v>0</v>
      </c>
      <c r="K14" s="81" t="n">
        <f aca="false">J14*I14</f>
        <v>0</v>
      </c>
    </row>
    <row r="15" s="31" customFormat="true" ht="35.05" hidden="false" customHeight="false" outlineLevel="0" collapsed="false">
      <c r="A15" s="74" t="n">
        <v>51.94</v>
      </c>
      <c r="B15" s="74" t="n">
        <v>0</v>
      </c>
      <c r="C15" s="75" t="n">
        <v>13</v>
      </c>
      <c r="D15" s="76"/>
      <c r="E15" s="76"/>
      <c r="F15" s="77" t="s">
        <v>59</v>
      </c>
      <c r="G15" s="78" t="s">
        <v>227</v>
      </c>
      <c r="H15" s="75"/>
      <c r="I15" s="79" t="n">
        <f aca="false">A15</f>
        <v>51.94</v>
      </c>
      <c r="J15" s="80" t="n">
        <f aca="false">'Formulário de Solicitação de Co'!F64</f>
        <v>0</v>
      </c>
      <c r="K15" s="81" t="n">
        <f aca="false">J15*I15</f>
        <v>0</v>
      </c>
    </row>
    <row r="16" s="31" customFormat="true" ht="35.05" hidden="false" customHeight="false" outlineLevel="0" collapsed="false">
      <c r="A16" s="74" t="n">
        <v>45.08</v>
      </c>
      <c r="B16" s="74" t="n">
        <v>0</v>
      </c>
      <c r="C16" s="75" t="n">
        <v>14</v>
      </c>
      <c r="D16" s="76"/>
      <c r="E16" s="76"/>
      <c r="F16" s="77" t="s">
        <v>60</v>
      </c>
      <c r="G16" s="78" t="s">
        <v>227</v>
      </c>
      <c r="H16" s="75"/>
      <c r="I16" s="79" t="n">
        <f aca="false">A16</f>
        <v>45.08</v>
      </c>
      <c r="J16" s="80" t="n">
        <f aca="false">'Formulário de Solicitação de Co'!F65</f>
        <v>0</v>
      </c>
      <c r="K16" s="81" t="n">
        <f aca="false">J16*I16</f>
        <v>0</v>
      </c>
    </row>
    <row r="17" s="31" customFormat="true" ht="57.45" hidden="false" customHeight="false" outlineLevel="0" collapsed="false">
      <c r="A17" s="74" t="n">
        <v>105.74</v>
      </c>
      <c r="B17" s="74" t="n">
        <v>0</v>
      </c>
      <c r="C17" s="75" t="n">
        <v>15</v>
      </c>
      <c r="D17" s="76"/>
      <c r="E17" s="76"/>
      <c r="F17" s="77" t="s">
        <v>61</v>
      </c>
      <c r="G17" s="78" t="s">
        <v>227</v>
      </c>
      <c r="H17" s="75"/>
      <c r="I17" s="79" t="n">
        <f aca="false">A17</f>
        <v>105.74</v>
      </c>
      <c r="J17" s="80" t="n">
        <f aca="false">'Formulário de Solicitação de Co'!F66</f>
        <v>0</v>
      </c>
      <c r="K17" s="81" t="n">
        <f aca="false">J17*I17</f>
        <v>0</v>
      </c>
    </row>
    <row r="18" s="31" customFormat="true" ht="46.25" hidden="false" customHeight="false" outlineLevel="0" collapsed="false">
      <c r="A18" s="74" t="n">
        <v>265.91</v>
      </c>
      <c r="B18" s="74" t="n">
        <v>0</v>
      </c>
      <c r="C18" s="75" t="n">
        <v>16</v>
      </c>
      <c r="D18" s="76"/>
      <c r="E18" s="76"/>
      <c r="F18" s="77" t="s">
        <v>62</v>
      </c>
      <c r="G18" s="78" t="s">
        <v>41</v>
      </c>
      <c r="H18" s="75"/>
      <c r="I18" s="79" t="n">
        <f aca="false">A18</f>
        <v>265.91</v>
      </c>
      <c r="J18" s="80" t="n">
        <f aca="false">'Formulário de Solicitação de Co'!F67</f>
        <v>0</v>
      </c>
      <c r="K18" s="81" t="n">
        <f aca="false">J18*I18</f>
        <v>0</v>
      </c>
    </row>
    <row r="19" s="31" customFormat="true" ht="46.25" hidden="false" customHeight="false" outlineLevel="0" collapsed="false">
      <c r="A19" s="74" t="n">
        <v>49.47</v>
      </c>
      <c r="B19" s="74" t="n">
        <v>0</v>
      </c>
      <c r="C19" s="75" t="n">
        <v>17</v>
      </c>
      <c r="D19" s="76"/>
      <c r="E19" s="76"/>
      <c r="F19" s="77" t="s">
        <v>63</v>
      </c>
      <c r="G19" s="78" t="s">
        <v>228</v>
      </c>
      <c r="H19" s="75"/>
      <c r="I19" s="79" t="n">
        <f aca="false">A19</f>
        <v>49.47</v>
      </c>
      <c r="J19" s="80" t="n">
        <f aca="false">'Formulário de Solicitação de Co'!F68</f>
        <v>0</v>
      </c>
      <c r="K19" s="81" t="n">
        <f aca="false">J19*I19</f>
        <v>0</v>
      </c>
    </row>
    <row r="20" s="31" customFormat="true" ht="91" hidden="false" customHeight="false" outlineLevel="0" collapsed="false">
      <c r="A20" s="74" t="n">
        <v>70.24</v>
      </c>
      <c r="B20" s="74" t="n">
        <v>0</v>
      </c>
      <c r="C20" s="75" t="n">
        <v>18</v>
      </c>
      <c r="D20" s="76"/>
      <c r="E20" s="76"/>
      <c r="F20" s="77" t="s">
        <v>64</v>
      </c>
      <c r="G20" s="78" t="s">
        <v>41</v>
      </c>
      <c r="H20" s="75"/>
      <c r="I20" s="79" t="n">
        <f aca="false">A20</f>
        <v>70.24</v>
      </c>
      <c r="J20" s="80" t="n">
        <f aca="false">'Formulário de Solicitação de Co'!F69</f>
        <v>0</v>
      </c>
      <c r="K20" s="81" t="n">
        <f aca="false">J20*I20</f>
        <v>0</v>
      </c>
    </row>
    <row r="21" s="31" customFormat="true" ht="102.2" hidden="false" customHeight="false" outlineLevel="0" collapsed="false">
      <c r="A21" s="74" t="n">
        <v>211.59</v>
      </c>
      <c r="B21" s="74" t="n">
        <v>0</v>
      </c>
      <c r="C21" s="75" t="n">
        <v>19</v>
      </c>
      <c r="D21" s="76"/>
      <c r="E21" s="76"/>
      <c r="F21" s="77" t="s">
        <v>65</v>
      </c>
      <c r="G21" s="78" t="s">
        <v>41</v>
      </c>
      <c r="H21" s="75"/>
      <c r="I21" s="79" t="n">
        <f aca="false">A21</f>
        <v>211.59</v>
      </c>
      <c r="J21" s="80" t="n">
        <f aca="false">'Formulário de Solicitação de Co'!F70</f>
        <v>0</v>
      </c>
      <c r="K21" s="81" t="n">
        <f aca="false">J21*I21</f>
        <v>0</v>
      </c>
    </row>
    <row r="22" s="31" customFormat="true" ht="102.2" hidden="false" customHeight="false" outlineLevel="0" collapsed="false">
      <c r="A22" s="74" t="n">
        <v>425.28</v>
      </c>
      <c r="B22" s="74" t="n">
        <v>0</v>
      </c>
      <c r="C22" s="75" t="n">
        <v>20</v>
      </c>
      <c r="D22" s="76"/>
      <c r="E22" s="76"/>
      <c r="F22" s="77" t="s">
        <v>66</v>
      </c>
      <c r="G22" s="78" t="s">
        <v>227</v>
      </c>
      <c r="H22" s="75"/>
      <c r="I22" s="79" t="n">
        <f aca="false">A22</f>
        <v>425.28</v>
      </c>
      <c r="J22" s="80" t="n">
        <f aca="false">'Formulário de Solicitação de Co'!F71</f>
        <v>0</v>
      </c>
      <c r="K22" s="81" t="n">
        <f aca="false">J22*I22</f>
        <v>0</v>
      </c>
    </row>
    <row r="23" s="31" customFormat="true" ht="79.85" hidden="false" customHeight="false" outlineLevel="0" collapsed="false">
      <c r="A23" s="74" t="n">
        <v>61.64</v>
      </c>
      <c r="B23" s="74" t="n">
        <v>0</v>
      </c>
      <c r="C23" s="75" t="n">
        <v>21</v>
      </c>
      <c r="D23" s="76"/>
      <c r="E23" s="76"/>
      <c r="F23" s="77" t="s">
        <v>67</v>
      </c>
      <c r="G23" s="78" t="s">
        <v>229</v>
      </c>
      <c r="H23" s="75"/>
      <c r="I23" s="79" t="n">
        <f aca="false">A23</f>
        <v>61.64</v>
      </c>
      <c r="J23" s="80" t="n">
        <f aca="false">'Formulário de Solicitação de Co'!F72</f>
        <v>0</v>
      </c>
      <c r="K23" s="81" t="n">
        <f aca="false">J23*I23</f>
        <v>0</v>
      </c>
    </row>
    <row r="24" s="31" customFormat="true" ht="79.85" hidden="false" customHeight="false" outlineLevel="0" collapsed="false">
      <c r="A24" s="74" t="n">
        <v>119.96</v>
      </c>
      <c r="B24" s="74" t="n">
        <v>0</v>
      </c>
      <c r="C24" s="75" t="n">
        <v>22</v>
      </c>
      <c r="D24" s="76"/>
      <c r="E24" s="76"/>
      <c r="F24" s="77" t="s">
        <v>68</v>
      </c>
      <c r="G24" s="78" t="s">
        <v>227</v>
      </c>
      <c r="H24" s="75"/>
      <c r="I24" s="79" t="n">
        <f aca="false">A24</f>
        <v>119.96</v>
      </c>
      <c r="J24" s="80" t="n">
        <f aca="false">'Formulário de Solicitação de Co'!F73</f>
        <v>0</v>
      </c>
      <c r="K24" s="81" t="n">
        <f aca="false">J24*I24</f>
        <v>0</v>
      </c>
    </row>
    <row r="25" s="31" customFormat="true" ht="57.45" hidden="false" customHeight="false" outlineLevel="0" collapsed="false">
      <c r="A25" s="74" t="n">
        <v>19.37</v>
      </c>
      <c r="B25" s="74" t="n">
        <v>0</v>
      </c>
      <c r="C25" s="75" t="n">
        <v>23</v>
      </c>
      <c r="D25" s="76"/>
      <c r="E25" s="76"/>
      <c r="F25" s="77" t="s">
        <v>69</v>
      </c>
      <c r="G25" s="78" t="s">
        <v>41</v>
      </c>
      <c r="H25" s="75"/>
      <c r="I25" s="79" t="n">
        <f aca="false">A25</f>
        <v>19.37</v>
      </c>
      <c r="J25" s="80" t="n">
        <f aca="false">'Formulário de Solicitação de Co'!F74</f>
        <v>0</v>
      </c>
      <c r="K25" s="81" t="n">
        <f aca="false">J25*I25</f>
        <v>0</v>
      </c>
    </row>
    <row r="26" s="31" customFormat="true" ht="68.65" hidden="false" customHeight="false" outlineLevel="0" collapsed="false">
      <c r="A26" s="74" t="n">
        <v>148.41</v>
      </c>
      <c r="B26" s="74" t="n">
        <v>0</v>
      </c>
      <c r="C26" s="75" t="n">
        <v>24</v>
      </c>
      <c r="D26" s="76"/>
      <c r="E26" s="76"/>
      <c r="F26" s="77" t="s">
        <v>70</v>
      </c>
      <c r="G26" s="78" t="s">
        <v>41</v>
      </c>
      <c r="H26" s="75"/>
      <c r="I26" s="79" t="n">
        <f aca="false">A26</f>
        <v>148.41</v>
      </c>
      <c r="J26" s="80" t="n">
        <f aca="false">'Formulário de Solicitação de Co'!F75</f>
        <v>0</v>
      </c>
      <c r="K26" s="81" t="n">
        <f aca="false">J26*I26</f>
        <v>0</v>
      </c>
    </row>
    <row r="27" s="31" customFormat="true" ht="124.6" hidden="false" customHeight="false" outlineLevel="0" collapsed="false">
      <c r="A27" s="74" t="n">
        <v>166.96</v>
      </c>
      <c r="B27" s="74" t="n">
        <v>0</v>
      </c>
      <c r="C27" s="75" t="n">
        <v>25</v>
      </c>
      <c r="D27" s="76"/>
      <c r="E27" s="76"/>
      <c r="F27" s="77" t="s">
        <v>71</v>
      </c>
      <c r="G27" s="78" t="s">
        <v>41</v>
      </c>
      <c r="H27" s="75"/>
      <c r="I27" s="79" t="n">
        <f aca="false">A27</f>
        <v>166.96</v>
      </c>
      <c r="J27" s="80" t="n">
        <f aca="false">'Formulário de Solicitação de Co'!F76</f>
        <v>0</v>
      </c>
      <c r="K27" s="81" t="n">
        <f aca="false">J27*I27</f>
        <v>0</v>
      </c>
    </row>
    <row r="28" s="31" customFormat="true" ht="35.05" hidden="false" customHeight="false" outlineLevel="0" collapsed="false">
      <c r="A28" s="74" t="n">
        <v>72.97</v>
      </c>
      <c r="B28" s="74" t="n">
        <v>0</v>
      </c>
      <c r="C28" s="75" t="n">
        <v>26</v>
      </c>
      <c r="D28" s="76"/>
      <c r="E28" s="76"/>
      <c r="F28" s="77" t="s">
        <v>72</v>
      </c>
      <c r="G28" s="78" t="s">
        <v>41</v>
      </c>
      <c r="H28" s="75"/>
      <c r="I28" s="79" t="n">
        <f aca="false">A28</f>
        <v>72.97</v>
      </c>
      <c r="J28" s="80" t="n">
        <f aca="false">'Formulário de Solicitação de Co'!F77</f>
        <v>0</v>
      </c>
      <c r="K28" s="81" t="n">
        <f aca="false">J28*I28</f>
        <v>0</v>
      </c>
    </row>
    <row r="29" s="31" customFormat="true" ht="79.85" hidden="false" customHeight="false" outlineLevel="0" collapsed="false">
      <c r="A29" s="74" t="n">
        <v>62.81</v>
      </c>
      <c r="B29" s="74" t="n">
        <v>0</v>
      </c>
      <c r="C29" s="75" t="n">
        <v>27</v>
      </c>
      <c r="D29" s="76"/>
      <c r="E29" s="76"/>
      <c r="F29" s="77" t="s">
        <v>73</v>
      </c>
      <c r="G29" s="78" t="s">
        <v>41</v>
      </c>
      <c r="H29" s="75"/>
      <c r="I29" s="79" t="n">
        <f aca="false">A29</f>
        <v>62.81</v>
      </c>
      <c r="J29" s="80" t="n">
        <f aca="false">'Formulário de Solicitação de Co'!F78</f>
        <v>0</v>
      </c>
      <c r="K29" s="81" t="n">
        <f aca="false">J29*I29</f>
        <v>0</v>
      </c>
    </row>
    <row r="30" s="31" customFormat="true" ht="79.85" hidden="false" customHeight="false" outlineLevel="0" collapsed="false">
      <c r="A30" s="74" t="n">
        <v>57.34</v>
      </c>
      <c r="B30" s="74" t="n">
        <v>0</v>
      </c>
      <c r="C30" s="75" t="n">
        <v>28</v>
      </c>
      <c r="D30" s="76"/>
      <c r="E30" s="76"/>
      <c r="F30" s="77" t="s">
        <v>74</v>
      </c>
      <c r="G30" s="78" t="s">
        <v>41</v>
      </c>
      <c r="H30" s="75"/>
      <c r="I30" s="79" t="n">
        <f aca="false">A30</f>
        <v>57.34</v>
      </c>
      <c r="J30" s="80" t="n">
        <f aca="false">'Formulário de Solicitação de Co'!F79</f>
        <v>0</v>
      </c>
      <c r="K30" s="81" t="n">
        <f aca="false">J30*I30</f>
        <v>0</v>
      </c>
    </row>
    <row r="31" s="31" customFormat="true" ht="79.85" hidden="false" customHeight="false" outlineLevel="0" collapsed="false">
      <c r="A31" s="74" t="n">
        <v>358.65</v>
      </c>
      <c r="B31" s="74" t="n">
        <v>0</v>
      </c>
      <c r="C31" s="75" t="n">
        <v>29</v>
      </c>
      <c r="D31" s="76"/>
      <c r="E31" s="76"/>
      <c r="F31" s="77" t="s">
        <v>75</v>
      </c>
      <c r="G31" s="78" t="s">
        <v>41</v>
      </c>
      <c r="H31" s="75"/>
      <c r="I31" s="79" t="n">
        <f aca="false">A31</f>
        <v>358.65</v>
      </c>
      <c r="J31" s="80" t="n">
        <f aca="false">'Formulário de Solicitação de Co'!F80</f>
        <v>0</v>
      </c>
      <c r="K31" s="81" t="n">
        <f aca="false">J31*I31</f>
        <v>0</v>
      </c>
    </row>
    <row r="32" s="31" customFormat="true" ht="91" hidden="false" customHeight="false" outlineLevel="0" collapsed="false">
      <c r="A32" s="74" t="n">
        <v>32.78</v>
      </c>
      <c r="B32" s="74" t="n">
        <v>0</v>
      </c>
      <c r="C32" s="75" t="n">
        <v>30</v>
      </c>
      <c r="D32" s="76"/>
      <c r="E32" s="76"/>
      <c r="F32" s="77" t="s">
        <v>76</v>
      </c>
      <c r="G32" s="78" t="s">
        <v>41</v>
      </c>
      <c r="H32" s="75"/>
      <c r="I32" s="79" t="n">
        <f aca="false">A32</f>
        <v>32.78</v>
      </c>
      <c r="J32" s="80" t="n">
        <f aca="false">'Formulário de Solicitação de Co'!F81</f>
        <v>0</v>
      </c>
      <c r="K32" s="81" t="n">
        <f aca="false">J32*I32</f>
        <v>0</v>
      </c>
    </row>
    <row r="33" s="31" customFormat="true" ht="46.25" hidden="false" customHeight="false" outlineLevel="0" collapsed="false">
      <c r="A33" s="74" t="n">
        <v>21.7</v>
      </c>
      <c r="B33" s="74" t="n">
        <v>0</v>
      </c>
      <c r="C33" s="75" t="n">
        <v>31</v>
      </c>
      <c r="D33" s="76"/>
      <c r="E33" s="76"/>
      <c r="F33" s="77" t="s">
        <v>77</v>
      </c>
      <c r="G33" s="78" t="s">
        <v>41</v>
      </c>
      <c r="H33" s="75"/>
      <c r="I33" s="79" t="n">
        <f aca="false">A33</f>
        <v>21.7</v>
      </c>
      <c r="J33" s="80" t="n">
        <f aca="false">'Formulário de Solicitação de Co'!F82</f>
        <v>0</v>
      </c>
      <c r="K33" s="81" t="n">
        <f aca="false">J33*I33</f>
        <v>0</v>
      </c>
    </row>
    <row r="34" s="31" customFormat="true" ht="23.85" hidden="false" customHeight="false" outlineLevel="0" collapsed="false">
      <c r="A34" s="74" t="n">
        <v>14.48</v>
      </c>
      <c r="B34" s="74" t="n">
        <v>0</v>
      </c>
      <c r="C34" s="75" t="n">
        <v>32</v>
      </c>
      <c r="D34" s="76"/>
      <c r="E34" s="76"/>
      <c r="F34" s="77" t="s">
        <v>78</v>
      </c>
      <c r="G34" s="78" t="s">
        <v>41</v>
      </c>
      <c r="H34" s="75"/>
      <c r="I34" s="79" t="n">
        <f aca="false">A34</f>
        <v>14.48</v>
      </c>
      <c r="J34" s="80" t="n">
        <f aca="false">'Formulário de Solicitação de Co'!F83</f>
        <v>0</v>
      </c>
      <c r="K34" s="81" t="n">
        <f aca="false">J34*I34</f>
        <v>0</v>
      </c>
    </row>
    <row r="35" s="31" customFormat="true" ht="102.2" hidden="false" customHeight="false" outlineLevel="0" collapsed="false">
      <c r="A35" s="74" t="n">
        <v>1348.06</v>
      </c>
      <c r="B35" s="74" t="n">
        <v>0</v>
      </c>
      <c r="C35" s="75" t="n">
        <v>33</v>
      </c>
      <c r="D35" s="76"/>
      <c r="E35" s="76"/>
      <c r="F35" s="77" t="s">
        <v>79</v>
      </c>
      <c r="G35" s="78" t="s">
        <v>228</v>
      </c>
      <c r="H35" s="75"/>
      <c r="I35" s="79" t="n">
        <f aca="false">A35</f>
        <v>1348.06</v>
      </c>
      <c r="J35" s="80" t="n">
        <f aca="false">'Formulário de Solicitação de Co'!F84</f>
        <v>0</v>
      </c>
      <c r="K35" s="81" t="n">
        <f aca="false">J35*I35</f>
        <v>0</v>
      </c>
    </row>
    <row r="36" s="31" customFormat="true" ht="79.85" hidden="false" customHeight="false" outlineLevel="0" collapsed="false">
      <c r="A36" s="74" t="n">
        <v>34.01</v>
      </c>
      <c r="B36" s="74" t="n">
        <v>0</v>
      </c>
      <c r="C36" s="75" t="n">
        <v>34</v>
      </c>
      <c r="D36" s="76"/>
      <c r="E36" s="76"/>
      <c r="F36" s="77" t="s">
        <v>80</v>
      </c>
      <c r="G36" s="78" t="s">
        <v>41</v>
      </c>
      <c r="H36" s="75"/>
      <c r="I36" s="79" t="n">
        <f aca="false">A36</f>
        <v>34.01</v>
      </c>
      <c r="J36" s="80" t="n">
        <f aca="false">'Formulário de Solicitação de Co'!F85</f>
        <v>0</v>
      </c>
      <c r="K36" s="81" t="n">
        <f aca="false">J36*I36</f>
        <v>0</v>
      </c>
    </row>
    <row r="37" s="31" customFormat="true" ht="35.05" hidden="false" customHeight="false" outlineLevel="0" collapsed="false">
      <c r="A37" s="74" t="n">
        <v>61.3</v>
      </c>
      <c r="B37" s="74" t="n">
        <v>0</v>
      </c>
      <c r="C37" s="75" t="n">
        <v>35</v>
      </c>
      <c r="D37" s="76"/>
      <c r="E37" s="76"/>
      <c r="F37" s="77" t="s">
        <v>81</v>
      </c>
      <c r="G37" s="78" t="s">
        <v>41</v>
      </c>
      <c r="H37" s="75"/>
      <c r="I37" s="79" t="n">
        <f aca="false">A37</f>
        <v>61.3</v>
      </c>
      <c r="J37" s="80" t="n">
        <f aca="false">'Formulário de Solicitação de Co'!F86</f>
        <v>0</v>
      </c>
      <c r="K37" s="81" t="n">
        <f aca="false">J37*I37</f>
        <v>0</v>
      </c>
    </row>
    <row r="38" s="31" customFormat="true" ht="57.45" hidden="false" customHeight="false" outlineLevel="0" collapsed="false">
      <c r="A38" s="74" t="n">
        <v>215.18</v>
      </c>
      <c r="B38" s="74" t="n">
        <v>0</v>
      </c>
      <c r="C38" s="75" t="n">
        <v>36</v>
      </c>
      <c r="D38" s="76"/>
      <c r="E38" s="76"/>
      <c r="F38" s="77" t="s">
        <v>82</v>
      </c>
      <c r="G38" s="78" t="s">
        <v>41</v>
      </c>
      <c r="H38" s="75"/>
      <c r="I38" s="79" t="n">
        <f aca="false">A38</f>
        <v>215.18</v>
      </c>
      <c r="J38" s="80" t="n">
        <f aca="false">'Formulário de Solicitação de Co'!F87</f>
        <v>0</v>
      </c>
      <c r="K38" s="81" t="n">
        <f aca="false">J38*I38</f>
        <v>0</v>
      </c>
    </row>
    <row r="39" s="31" customFormat="true" ht="102.2" hidden="false" customHeight="false" outlineLevel="0" collapsed="false">
      <c r="A39" s="74" t="n">
        <v>18.86</v>
      </c>
      <c r="B39" s="74" t="n">
        <v>0</v>
      </c>
      <c r="C39" s="75" t="n">
        <v>37</v>
      </c>
      <c r="D39" s="76"/>
      <c r="E39" s="76"/>
      <c r="F39" s="77" t="s">
        <v>83</v>
      </c>
      <c r="G39" s="78" t="s">
        <v>41</v>
      </c>
      <c r="H39" s="75"/>
      <c r="I39" s="79" t="n">
        <f aca="false">A39</f>
        <v>18.86</v>
      </c>
      <c r="J39" s="80" t="n">
        <f aca="false">'Formulário de Solicitação de Co'!F88</f>
        <v>0</v>
      </c>
      <c r="K39" s="81" t="n">
        <f aca="false">J39*I39</f>
        <v>0</v>
      </c>
    </row>
    <row r="40" s="31" customFormat="true" ht="113.4" hidden="false" customHeight="false" outlineLevel="0" collapsed="false">
      <c r="A40" s="74" t="n">
        <v>18.86</v>
      </c>
      <c r="B40" s="74" t="n">
        <v>0</v>
      </c>
      <c r="C40" s="75" t="n">
        <v>38</v>
      </c>
      <c r="D40" s="76"/>
      <c r="E40" s="76"/>
      <c r="F40" s="77" t="s">
        <v>84</v>
      </c>
      <c r="G40" s="78" t="s">
        <v>41</v>
      </c>
      <c r="H40" s="75"/>
      <c r="I40" s="79" t="n">
        <f aca="false">A40</f>
        <v>18.86</v>
      </c>
      <c r="J40" s="80" t="n">
        <f aca="false">'Formulário de Solicitação de Co'!F89</f>
        <v>0</v>
      </c>
      <c r="K40" s="81" t="n">
        <f aca="false">J40*I40</f>
        <v>0</v>
      </c>
    </row>
    <row r="41" s="31" customFormat="true" ht="169.4" hidden="false" customHeight="false" outlineLevel="0" collapsed="false">
      <c r="A41" s="74" t="n">
        <v>194.17</v>
      </c>
      <c r="B41" s="74" t="n">
        <v>0</v>
      </c>
      <c r="C41" s="75" t="n">
        <v>39</v>
      </c>
      <c r="D41" s="76"/>
      <c r="E41" s="76"/>
      <c r="F41" s="77" t="s">
        <v>85</v>
      </c>
      <c r="G41" s="78" t="s">
        <v>41</v>
      </c>
      <c r="H41" s="75"/>
      <c r="I41" s="79" t="n">
        <f aca="false">A41</f>
        <v>194.17</v>
      </c>
      <c r="J41" s="80" t="n">
        <f aca="false">'Formulário de Solicitação de Co'!F90</f>
        <v>0</v>
      </c>
      <c r="K41" s="81" t="n">
        <f aca="false">J41*I41</f>
        <v>0</v>
      </c>
    </row>
    <row r="42" s="31" customFormat="true" ht="46.25" hidden="false" customHeight="false" outlineLevel="0" collapsed="false">
      <c r="A42" s="74" t="n">
        <v>147.91</v>
      </c>
      <c r="B42" s="74" t="n">
        <v>0</v>
      </c>
      <c r="C42" s="75" t="n">
        <v>40</v>
      </c>
      <c r="D42" s="76"/>
      <c r="E42" s="76"/>
      <c r="F42" s="77" t="s">
        <v>86</v>
      </c>
      <c r="G42" s="78" t="s">
        <v>41</v>
      </c>
      <c r="H42" s="75"/>
      <c r="I42" s="79" t="n">
        <f aca="false">A42</f>
        <v>147.91</v>
      </c>
      <c r="J42" s="80" t="n">
        <f aca="false">'Formulário de Solicitação de Co'!F91</f>
        <v>0</v>
      </c>
      <c r="K42" s="81" t="n">
        <f aca="false">J42*I42</f>
        <v>0</v>
      </c>
    </row>
    <row r="43" s="31" customFormat="true" ht="91" hidden="false" customHeight="false" outlineLevel="0" collapsed="false">
      <c r="A43" s="74" t="n">
        <v>275.3</v>
      </c>
      <c r="B43" s="74" t="n">
        <v>0</v>
      </c>
      <c r="C43" s="75" t="n">
        <v>41</v>
      </c>
      <c r="D43" s="76"/>
      <c r="E43" s="76"/>
      <c r="F43" s="77" t="s">
        <v>87</v>
      </c>
      <c r="G43" s="78" t="s">
        <v>41</v>
      </c>
      <c r="H43" s="75"/>
      <c r="I43" s="79" t="n">
        <f aca="false">A43</f>
        <v>275.3</v>
      </c>
      <c r="J43" s="80" t="n">
        <f aca="false">'Formulário de Solicitação de Co'!F92</f>
        <v>0</v>
      </c>
      <c r="K43" s="81" t="n">
        <f aca="false">J43*I43</f>
        <v>0</v>
      </c>
    </row>
    <row r="44" s="31" customFormat="true" ht="57.45" hidden="false" customHeight="false" outlineLevel="0" collapsed="false">
      <c r="A44" s="74" t="n">
        <v>52.75</v>
      </c>
      <c r="B44" s="74" t="n">
        <v>0</v>
      </c>
      <c r="C44" s="75" t="n">
        <v>42</v>
      </c>
      <c r="D44" s="76"/>
      <c r="E44" s="76"/>
      <c r="F44" s="77" t="s">
        <v>88</v>
      </c>
      <c r="G44" s="78" t="s">
        <v>41</v>
      </c>
      <c r="H44" s="75"/>
      <c r="I44" s="79" t="n">
        <f aca="false">A44</f>
        <v>52.75</v>
      </c>
      <c r="J44" s="80" t="n">
        <f aca="false">'Formulário de Solicitação de Co'!F93</f>
        <v>0</v>
      </c>
      <c r="K44" s="81" t="n">
        <f aca="false">J44*I44</f>
        <v>0</v>
      </c>
    </row>
    <row r="45" s="31" customFormat="true" ht="91" hidden="false" customHeight="false" outlineLevel="0" collapsed="false">
      <c r="A45" s="74" t="n">
        <v>113.78</v>
      </c>
      <c r="B45" s="74" t="n">
        <v>0</v>
      </c>
      <c r="C45" s="75" t="n">
        <v>43</v>
      </c>
      <c r="D45" s="76"/>
      <c r="E45" s="76"/>
      <c r="F45" s="77" t="s">
        <v>89</v>
      </c>
      <c r="G45" s="78" t="s">
        <v>41</v>
      </c>
      <c r="H45" s="75"/>
      <c r="I45" s="79" t="n">
        <f aca="false">A45</f>
        <v>113.78</v>
      </c>
      <c r="J45" s="80" t="n">
        <f aca="false">'Formulário de Solicitação de Co'!F94</f>
        <v>0</v>
      </c>
      <c r="K45" s="81" t="n">
        <f aca="false">J45*I45</f>
        <v>0</v>
      </c>
    </row>
    <row r="46" s="31" customFormat="true" ht="113.4" hidden="false" customHeight="false" outlineLevel="0" collapsed="false">
      <c r="A46" s="74" t="n">
        <v>2003.3</v>
      </c>
      <c r="B46" s="74" t="n">
        <v>0</v>
      </c>
      <c r="C46" s="75" t="n">
        <v>44</v>
      </c>
      <c r="D46" s="76"/>
      <c r="E46" s="76"/>
      <c r="F46" s="77" t="s">
        <v>90</v>
      </c>
      <c r="G46" s="78" t="s">
        <v>41</v>
      </c>
      <c r="H46" s="75"/>
      <c r="I46" s="79" t="n">
        <f aca="false">A46</f>
        <v>2003.3</v>
      </c>
      <c r="J46" s="80" t="n">
        <f aca="false">'Formulário de Solicitação de Co'!F95</f>
        <v>0</v>
      </c>
      <c r="K46" s="81" t="n">
        <f aca="false">J46*I46</f>
        <v>0</v>
      </c>
    </row>
    <row r="47" s="31" customFormat="true" ht="247.75" hidden="false" customHeight="false" outlineLevel="0" collapsed="false">
      <c r="A47" s="74" t="n">
        <v>92.58</v>
      </c>
      <c r="B47" s="74" t="n">
        <v>0</v>
      </c>
      <c r="C47" s="75" t="n">
        <v>45</v>
      </c>
      <c r="D47" s="76"/>
      <c r="E47" s="76"/>
      <c r="F47" s="77" t="s">
        <v>91</v>
      </c>
      <c r="G47" s="78" t="s">
        <v>230</v>
      </c>
      <c r="H47" s="75"/>
      <c r="I47" s="79" t="n">
        <f aca="false">A47</f>
        <v>92.58</v>
      </c>
      <c r="J47" s="80" t="n">
        <f aca="false">'Formulário de Solicitação de Co'!F96</f>
        <v>0</v>
      </c>
      <c r="K47" s="81" t="n">
        <f aca="false">J47*I47</f>
        <v>0</v>
      </c>
    </row>
    <row r="48" s="31" customFormat="true" ht="169.4" hidden="false" customHeight="false" outlineLevel="0" collapsed="false">
      <c r="A48" s="74" t="n">
        <v>4.09</v>
      </c>
      <c r="B48" s="74" t="n">
        <v>0</v>
      </c>
      <c r="C48" s="75" t="n">
        <v>46</v>
      </c>
      <c r="D48" s="76"/>
      <c r="E48" s="76"/>
      <c r="F48" s="77" t="s">
        <v>92</v>
      </c>
      <c r="G48" s="78" t="s">
        <v>231</v>
      </c>
      <c r="H48" s="75"/>
      <c r="I48" s="79" t="n">
        <f aca="false">A48</f>
        <v>4.09</v>
      </c>
      <c r="J48" s="80" t="n">
        <f aca="false">'Formulário de Solicitação de Co'!F97</f>
        <v>0</v>
      </c>
      <c r="K48" s="81" t="n">
        <f aca="false">J48*I48</f>
        <v>0</v>
      </c>
    </row>
    <row r="49" s="31" customFormat="true" ht="23.85" hidden="false" customHeight="false" outlineLevel="0" collapsed="false">
      <c r="A49" s="74" t="n">
        <v>5.56</v>
      </c>
      <c r="B49" s="74" t="n">
        <v>0</v>
      </c>
      <c r="C49" s="75" t="n">
        <v>47</v>
      </c>
      <c r="D49" s="76"/>
      <c r="E49" s="76"/>
      <c r="F49" s="77" t="s">
        <v>93</v>
      </c>
      <c r="G49" s="78" t="s">
        <v>231</v>
      </c>
      <c r="H49" s="75"/>
      <c r="I49" s="79" t="n">
        <f aca="false">A49</f>
        <v>5.56</v>
      </c>
      <c r="J49" s="80" t="n">
        <f aca="false">'Formulário de Solicitação de Co'!F98</f>
        <v>0</v>
      </c>
      <c r="K49" s="81" t="n">
        <f aca="false">J49*I49</f>
        <v>0</v>
      </c>
    </row>
    <row r="50" s="31" customFormat="true" ht="23.85" hidden="false" customHeight="false" outlineLevel="0" collapsed="false">
      <c r="A50" s="74" t="n">
        <v>4.57</v>
      </c>
      <c r="B50" s="74" t="n">
        <v>0</v>
      </c>
      <c r="C50" s="75" t="n">
        <v>48</v>
      </c>
      <c r="D50" s="76"/>
      <c r="E50" s="76"/>
      <c r="F50" s="77" t="s">
        <v>94</v>
      </c>
      <c r="G50" s="78" t="s">
        <v>231</v>
      </c>
      <c r="H50" s="75"/>
      <c r="I50" s="79" t="n">
        <f aca="false">A50</f>
        <v>4.57</v>
      </c>
      <c r="J50" s="80" t="n">
        <f aca="false">'Formulário de Solicitação de Co'!F99</f>
        <v>0</v>
      </c>
      <c r="K50" s="81" t="n">
        <f aca="false">J50*I50</f>
        <v>0</v>
      </c>
    </row>
    <row r="51" s="31" customFormat="true" ht="79.85" hidden="false" customHeight="false" outlineLevel="0" collapsed="false">
      <c r="A51" s="74" t="n">
        <v>9.89</v>
      </c>
      <c r="B51" s="74" t="n">
        <v>0</v>
      </c>
      <c r="C51" s="75" t="n">
        <v>49</v>
      </c>
      <c r="D51" s="76"/>
      <c r="E51" s="76"/>
      <c r="F51" s="77" t="s">
        <v>95</v>
      </c>
      <c r="G51" s="78" t="s">
        <v>41</v>
      </c>
      <c r="H51" s="75"/>
      <c r="I51" s="79" t="n">
        <f aca="false">A51</f>
        <v>9.89</v>
      </c>
      <c r="J51" s="80" t="n">
        <f aca="false">'Formulário de Solicitação de Co'!F100</f>
        <v>0</v>
      </c>
      <c r="K51" s="81" t="n">
        <f aca="false">J51*I51</f>
        <v>0</v>
      </c>
    </row>
    <row r="52" s="31" customFormat="true" ht="68.65" hidden="false" customHeight="false" outlineLevel="0" collapsed="false">
      <c r="A52" s="74" t="n">
        <v>469.97</v>
      </c>
      <c r="B52" s="74" t="n">
        <v>0</v>
      </c>
      <c r="C52" s="75" t="n">
        <v>50</v>
      </c>
      <c r="D52" s="76"/>
      <c r="E52" s="76"/>
      <c r="F52" s="77" t="s">
        <v>96</v>
      </c>
      <c r="G52" s="78" t="s">
        <v>41</v>
      </c>
      <c r="H52" s="75"/>
      <c r="I52" s="79" t="n">
        <f aca="false">A52</f>
        <v>469.97</v>
      </c>
      <c r="J52" s="80" t="n">
        <f aca="false">'Formulário de Solicitação de Co'!F101</f>
        <v>0</v>
      </c>
      <c r="K52" s="81" t="n">
        <f aca="false">J52*I52</f>
        <v>0</v>
      </c>
    </row>
    <row r="53" s="31" customFormat="true" ht="35.05" hidden="false" customHeight="false" outlineLevel="0" collapsed="false">
      <c r="A53" s="74" t="n">
        <v>0</v>
      </c>
      <c r="B53" s="74" t="n">
        <v>0</v>
      </c>
      <c r="C53" s="75" t="n">
        <v>51</v>
      </c>
      <c r="D53" s="76"/>
      <c r="E53" s="76"/>
      <c r="F53" s="77" t="s">
        <v>97</v>
      </c>
      <c r="G53" s="78" t="s">
        <v>41</v>
      </c>
      <c r="H53" s="75"/>
      <c r="I53" s="79" t="n">
        <f aca="false">A53</f>
        <v>0</v>
      </c>
      <c r="J53" s="80" t="n">
        <f aca="false">'Formulário de Solicitação de Co'!F102</f>
        <v>0</v>
      </c>
      <c r="K53" s="81" t="n">
        <f aca="false">J53*I53</f>
        <v>0</v>
      </c>
    </row>
    <row r="54" s="31" customFormat="true" ht="57.45" hidden="false" customHeight="false" outlineLevel="0" collapsed="false">
      <c r="A54" s="74" t="n">
        <v>63.02</v>
      </c>
      <c r="B54" s="74" t="n">
        <v>0</v>
      </c>
      <c r="C54" s="75" t="n">
        <v>52</v>
      </c>
      <c r="D54" s="76"/>
      <c r="E54" s="76"/>
      <c r="F54" s="77" t="s">
        <v>98</v>
      </c>
      <c r="G54" s="78" t="s">
        <v>41</v>
      </c>
      <c r="H54" s="75"/>
      <c r="I54" s="79" t="n">
        <f aca="false">A54</f>
        <v>63.02</v>
      </c>
      <c r="J54" s="80" t="n">
        <f aca="false">'Formulário de Solicitação de Co'!F103</f>
        <v>0</v>
      </c>
      <c r="K54" s="81" t="n">
        <f aca="false">J54*I54</f>
        <v>0</v>
      </c>
    </row>
    <row r="55" s="31" customFormat="true" ht="35.05" hidden="false" customHeight="false" outlineLevel="0" collapsed="false">
      <c r="A55" s="74" t="n">
        <v>30.99</v>
      </c>
      <c r="B55" s="74" t="n">
        <v>0</v>
      </c>
      <c r="C55" s="75" t="n">
        <v>53</v>
      </c>
      <c r="D55" s="76"/>
      <c r="E55" s="76"/>
      <c r="F55" s="77" t="s">
        <v>99</v>
      </c>
      <c r="G55" s="78" t="s">
        <v>41</v>
      </c>
      <c r="H55" s="75"/>
      <c r="I55" s="79" t="n">
        <f aca="false">A55</f>
        <v>30.99</v>
      </c>
      <c r="J55" s="80" t="n">
        <f aca="false">'Formulário de Solicitação de Co'!F104</f>
        <v>0</v>
      </c>
      <c r="K55" s="81" t="n">
        <f aca="false">J55*I55</f>
        <v>0</v>
      </c>
    </row>
    <row r="56" s="31" customFormat="true" ht="57.45" hidden="false" customHeight="false" outlineLevel="0" collapsed="false">
      <c r="A56" s="74" t="n">
        <v>54.77</v>
      </c>
      <c r="B56" s="74" t="n">
        <v>0</v>
      </c>
      <c r="C56" s="75" t="n">
        <v>54</v>
      </c>
      <c r="D56" s="76"/>
      <c r="E56" s="76"/>
      <c r="F56" s="77" t="s">
        <v>100</v>
      </c>
      <c r="G56" s="78" t="s">
        <v>41</v>
      </c>
      <c r="H56" s="75"/>
      <c r="I56" s="79" t="n">
        <f aca="false">A56</f>
        <v>54.77</v>
      </c>
      <c r="J56" s="80" t="n">
        <f aca="false">'Formulário de Solicitação de Co'!F105</f>
        <v>0</v>
      </c>
      <c r="K56" s="81" t="n">
        <f aca="false">J56*I56</f>
        <v>0</v>
      </c>
    </row>
    <row r="57" s="31" customFormat="true" ht="23.85" hidden="false" customHeight="false" outlineLevel="0" collapsed="false">
      <c r="A57" s="74" t="n">
        <v>24.74</v>
      </c>
      <c r="B57" s="74" t="n">
        <v>0</v>
      </c>
      <c r="C57" s="75" t="n">
        <v>55</v>
      </c>
      <c r="D57" s="76"/>
      <c r="E57" s="76"/>
      <c r="F57" s="77" t="s">
        <v>101</v>
      </c>
      <c r="G57" s="78" t="s">
        <v>232</v>
      </c>
      <c r="H57" s="75"/>
      <c r="I57" s="79" t="n">
        <f aca="false">A57</f>
        <v>24.74</v>
      </c>
      <c r="J57" s="80" t="n">
        <f aca="false">'Formulário de Solicitação de Co'!F106</f>
        <v>0</v>
      </c>
      <c r="K57" s="81" t="n">
        <f aca="false">J57*I57</f>
        <v>0</v>
      </c>
    </row>
    <row r="58" s="31" customFormat="true" ht="91" hidden="false" customHeight="false" outlineLevel="0" collapsed="false">
      <c r="A58" s="74" t="n">
        <v>111.3</v>
      </c>
      <c r="B58" s="74" t="n">
        <v>0</v>
      </c>
      <c r="C58" s="75" t="n">
        <v>56</v>
      </c>
      <c r="D58" s="76"/>
      <c r="E58" s="76"/>
      <c r="F58" s="77" t="s">
        <v>102</v>
      </c>
      <c r="G58" s="78" t="s">
        <v>233</v>
      </c>
      <c r="H58" s="75"/>
      <c r="I58" s="79" t="n">
        <f aca="false">A58</f>
        <v>111.3</v>
      </c>
      <c r="J58" s="80" t="n">
        <f aca="false">'Formulário de Solicitação de Co'!F107</f>
        <v>0</v>
      </c>
      <c r="K58" s="81" t="n">
        <f aca="false">J58*I58</f>
        <v>0</v>
      </c>
    </row>
    <row r="59" s="31" customFormat="true" ht="23.85" hidden="false" customHeight="false" outlineLevel="0" collapsed="false">
      <c r="A59" s="74" t="n">
        <v>40.81</v>
      </c>
      <c r="B59" s="74" t="n">
        <v>0</v>
      </c>
      <c r="C59" s="75" t="n">
        <v>57</v>
      </c>
      <c r="D59" s="76"/>
      <c r="E59" s="76"/>
      <c r="F59" s="77" t="s">
        <v>103</v>
      </c>
      <c r="G59" s="78" t="s">
        <v>41</v>
      </c>
      <c r="H59" s="75"/>
      <c r="I59" s="79" t="n">
        <f aca="false">A59</f>
        <v>40.81</v>
      </c>
      <c r="J59" s="80" t="n">
        <f aca="false">'Formulário de Solicitação de Co'!F108</f>
        <v>0</v>
      </c>
      <c r="K59" s="81" t="n">
        <f aca="false">J59*I59</f>
        <v>0</v>
      </c>
    </row>
    <row r="60" s="31" customFormat="true" ht="23.85" hidden="false" customHeight="false" outlineLevel="0" collapsed="false">
      <c r="A60" s="74" t="n">
        <v>139.13</v>
      </c>
      <c r="B60" s="74" t="n">
        <v>0</v>
      </c>
      <c r="C60" s="75" t="n">
        <v>58</v>
      </c>
      <c r="D60" s="76"/>
      <c r="E60" s="76"/>
      <c r="F60" s="77" t="s">
        <v>104</v>
      </c>
      <c r="G60" s="78" t="s">
        <v>41</v>
      </c>
      <c r="H60" s="75"/>
      <c r="I60" s="79" t="n">
        <f aca="false">A60</f>
        <v>139.13</v>
      </c>
      <c r="J60" s="80" t="n">
        <f aca="false">'Formulário de Solicitação de Co'!F109</f>
        <v>0</v>
      </c>
      <c r="K60" s="81" t="n">
        <f aca="false">J60*I60</f>
        <v>0</v>
      </c>
    </row>
    <row r="61" s="31" customFormat="true" ht="23.85" hidden="false" customHeight="false" outlineLevel="0" collapsed="false">
      <c r="A61" s="74" t="n">
        <v>49.67</v>
      </c>
      <c r="B61" s="74" t="n">
        <v>0</v>
      </c>
      <c r="C61" s="75" t="n">
        <v>59</v>
      </c>
      <c r="D61" s="76"/>
      <c r="E61" s="76"/>
      <c r="F61" s="77" t="s">
        <v>105</v>
      </c>
      <c r="G61" s="78" t="s">
        <v>233</v>
      </c>
      <c r="H61" s="75"/>
      <c r="I61" s="79" t="n">
        <f aca="false">A61</f>
        <v>49.67</v>
      </c>
      <c r="J61" s="80" t="n">
        <f aca="false">'Formulário de Solicitação de Co'!F110</f>
        <v>0</v>
      </c>
      <c r="K61" s="81" t="n">
        <f aca="false">J61*I61</f>
        <v>0</v>
      </c>
    </row>
    <row r="62" s="31" customFormat="true" ht="23.85" hidden="false" customHeight="false" outlineLevel="0" collapsed="false">
      <c r="A62" s="74" t="n">
        <v>10.88</v>
      </c>
      <c r="B62" s="74" t="n">
        <v>0</v>
      </c>
      <c r="C62" s="75" t="n">
        <v>60</v>
      </c>
      <c r="D62" s="76"/>
      <c r="E62" s="76"/>
      <c r="F62" s="77" t="s">
        <v>106</v>
      </c>
      <c r="G62" s="78" t="s">
        <v>234</v>
      </c>
      <c r="H62" s="75"/>
      <c r="I62" s="79" t="n">
        <f aca="false">A62</f>
        <v>10.88</v>
      </c>
      <c r="J62" s="80" t="n">
        <f aca="false">'Formulário de Solicitação de Co'!F111</f>
        <v>0</v>
      </c>
      <c r="K62" s="81" t="n">
        <f aca="false">J62*I62</f>
        <v>0</v>
      </c>
    </row>
    <row r="63" s="31" customFormat="true" ht="79.85" hidden="false" customHeight="false" outlineLevel="0" collapsed="false">
      <c r="A63" s="74" t="n">
        <v>207.78</v>
      </c>
      <c r="B63" s="74" t="n">
        <v>0</v>
      </c>
      <c r="C63" s="75" t="n">
        <v>61</v>
      </c>
      <c r="D63" s="76"/>
      <c r="E63" s="76"/>
      <c r="F63" s="77" t="s">
        <v>107</v>
      </c>
      <c r="G63" s="78" t="s">
        <v>41</v>
      </c>
      <c r="H63" s="75"/>
      <c r="I63" s="79" t="n">
        <f aca="false">A63</f>
        <v>207.78</v>
      </c>
      <c r="J63" s="80" t="n">
        <f aca="false">'Formulário de Solicitação de Co'!F112</f>
        <v>0</v>
      </c>
      <c r="K63" s="81" t="n">
        <f aca="false">J63*I63</f>
        <v>0</v>
      </c>
    </row>
    <row r="64" s="31" customFormat="true" ht="57.45" hidden="false" customHeight="false" outlineLevel="0" collapsed="false">
      <c r="A64" s="74" t="n">
        <v>92.14</v>
      </c>
      <c r="B64" s="74" t="n">
        <v>0</v>
      </c>
      <c r="C64" s="75" t="n">
        <v>62</v>
      </c>
      <c r="D64" s="76"/>
      <c r="E64" s="76"/>
      <c r="F64" s="77" t="s">
        <v>108</v>
      </c>
      <c r="G64" s="78" t="s">
        <v>41</v>
      </c>
      <c r="H64" s="75"/>
      <c r="I64" s="79" t="n">
        <f aca="false">A64</f>
        <v>92.14</v>
      </c>
      <c r="J64" s="80" t="n">
        <f aca="false">'Formulário de Solicitação de Co'!F113</f>
        <v>0</v>
      </c>
      <c r="K64" s="81" t="n">
        <f aca="false">J64*I64</f>
        <v>0</v>
      </c>
    </row>
    <row r="65" s="31" customFormat="true" ht="46.25" hidden="false" customHeight="false" outlineLevel="0" collapsed="false">
      <c r="A65" s="74" t="n">
        <v>61.22</v>
      </c>
      <c r="B65" s="74" t="n">
        <v>0</v>
      </c>
      <c r="C65" s="75" t="n">
        <v>63</v>
      </c>
      <c r="D65" s="76"/>
      <c r="E65" s="76"/>
      <c r="F65" s="77" t="s">
        <v>109</v>
      </c>
      <c r="G65" s="78" t="s">
        <v>41</v>
      </c>
      <c r="H65" s="75"/>
      <c r="I65" s="79" t="n">
        <f aca="false">A65</f>
        <v>61.22</v>
      </c>
      <c r="J65" s="80" t="n">
        <f aca="false">'Formulário de Solicitação de Co'!F114</f>
        <v>0</v>
      </c>
      <c r="K65" s="81" t="n">
        <f aca="false">J65*I65</f>
        <v>0</v>
      </c>
    </row>
    <row r="66" s="31" customFormat="true" ht="68.65" hidden="false" customHeight="false" outlineLevel="0" collapsed="false">
      <c r="A66" s="74" t="n">
        <v>130.85</v>
      </c>
      <c r="B66" s="74" t="n">
        <v>0</v>
      </c>
      <c r="C66" s="75" t="n">
        <v>64</v>
      </c>
      <c r="D66" s="76"/>
      <c r="E66" s="76"/>
      <c r="F66" s="77" t="s">
        <v>110</v>
      </c>
      <c r="G66" s="78" t="s">
        <v>41</v>
      </c>
      <c r="H66" s="75"/>
      <c r="I66" s="79" t="n">
        <f aca="false">A66</f>
        <v>130.85</v>
      </c>
      <c r="J66" s="80" t="n">
        <f aca="false">'Formulário de Solicitação de Co'!F115</f>
        <v>0</v>
      </c>
      <c r="K66" s="81" t="n">
        <f aca="false">J66*I66</f>
        <v>0</v>
      </c>
    </row>
    <row r="67" s="31" customFormat="true" ht="57.45" hidden="false" customHeight="false" outlineLevel="0" collapsed="false">
      <c r="A67" s="74" t="n">
        <v>104.5</v>
      </c>
      <c r="B67" s="74" t="n">
        <v>0</v>
      </c>
      <c r="C67" s="75" t="n">
        <v>65</v>
      </c>
      <c r="D67" s="76"/>
      <c r="E67" s="76"/>
      <c r="F67" s="77" t="s">
        <v>111</v>
      </c>
      <c r="G67" s="78" t="s">
        <v>41</v>
      </c>
      <c r="H67" s="75"/>
      <c r="I67" s="79" t="n">
        <f aca="false">A67</f>
        <v>104.5</v>
      </c>
      <c r="J67" s="80" t="n">
        <f aca="false">'Formulário de Solicitação de Co'!F116</f>
        <v>0</v>
      </c>
      <c r="K67" s="81" t="n">
        <f aca="false">J67*I67</f>
        <v>0</v>
      </c>
    </row>
    <row r="68" s="31" customFormat="true" ht="46.25" hidden="false" customHeight="false" outlineLevel="0" collapsed="false">
      <c r="A68" s="74" t="n">
        <v>92.14</v>
      </c>
      <c r="B68" s="74" t="n">
        <v>0</v>
      </c>
      <c r="C68" s="75" t="n">
        <v>66</v>
      </c>
      <c r="D68" s="76"/>
      <c r="E68" s="76"/>
      <c r="F68" s="77" t="s">
        <v>112</v>
      </c>
      <c r="G68" s="78" t="s">
        <v>41</v>
      </c>
      <c r="H68" s="75"/>
      <c r="I68" s="79" t="n">
        <f aca="false">A68</f>
        <v>92.14</v>
      </c>
      <c r="J68" s="80" t="n">
        <f aca="false">'Formulário de Solicitação de Co'!F117</f>
        <v>0</v>
      </c>
      <c r="K68" s="81" t="n">
        <f aca="false">J68*I68</f>
        <v>0</v>
      </c>
    </row>
    <row r="69" s="31" customFormat="true" ht="35.05" hidden="false" customHeight="false" outlineLevel="0" collapsed="false">
      <c r="A69" s="74" t="n">
        <v>155.14</v>
      </c>
      <c r="B69" s="74" t="n">
        <v>0</v>
      </c>
      <c r="C69" s="75" t="n">
        <v>67</v>
      </c>
      <c r="D69" s="76"/>
      <c r="E69" s="76"/>
      <c r="F69" s="77" t="s">
        <v>113</v>
      </c>
      <c r="G69" s="78" t="s">
        <v>41</v>
      </c>
      <c r="H69" s="75"/>
      <c r="I69" s="79" t="n">
        <f aca="false">A69</f>
        <v>155.14</v>
      </c>
      <c r="J69" s="80" t="n">
        <f aca="false">'Formulário de Solicitação de Co'!F118</f>
        <v>0</v>
      </c>
      <c r="K69" s="81" t="n">
        <f aca="false">J69*I69</f>
        <v>0</v>
      </c>
    </row>
    <row r="70" s="31" customFormat="true" ht="57.45" hidden="false" customHeight="false" outlineLevel="0" collapsed="false">
      <c r="A70" s="74" t="n">
        <v>61.53</v>
      </c>
      <c r="B70" s="74" t="n">
        <v>0</v>
      </c>
      <c r="C70" s="75" t="n">
        <v>68</v>
      </c>
      <c r="D70" s="76"/>
      <c r="E70" s="76"/>
      <c r="F70" s="77" t="s">
        <v>114</v>
      </c>
      <c r="G70" s="78" t="s">
        <v>41</v>
      </c>
      <c r="H70" s="75"/>
      <c r="I70" s="79" t="n">
        <f aca="false">A70</f>
        <v>61.53</v>
      </c>
      <c r="J70" s="80" t="n">
        <f aca="false">'Formulário de Solicitação de Co'!F119</f>
        <v>0</v>
      </c>
      <c r="K70" s="81" t="n">
        <f aca="false">J70*I70</f>
        <v>0</v>
      </c>
    </row>
    <row r="71" s="31" customFormat="true" ht="46.25" hidden="false" customHeight="false" outlineLevel="0" collapsed="false">
      <c r="A71" s="74" t="n">
        <v>288.14</v>
      </c>
      <c r="B71" s="74" t="n">
        <v>0</v>
      </c>
      <c r="C71" s="75" t="n">
        <v>69</v>
      </c>
      <c r="D71" s="76"/>
      <c r="E71" s="76"/>
      <c r="F71" s="77" t="s">
        <v>115</v>
      </c>
      <c r="G71" s="78" t="s">
        <v>41</v>
      </c>
      <c r="H71" s="75"/>
      <c r="I71" s="79" t="n">
        <f aca="false">A71</f>
        <v>288.14</v>
      </c>
      <c r="J71" s="80" t="n">
        <f aca="false">'Formulário de Solicitação de Co'!F120</f>
        <v>0</v>
      </c>
      <c r="K71" s="81" t="n">
        <f aca="false">J71*I71</f>
        <v>0</v>
      </c>
    </row>
    <row r="72" s="31" customFormat="true" ht="46.25" hidden="false" customHeight="false" outlineLevel="0" collapsed="false">
      <c r="A72" s="74" t="n">
        <v>574.9</v>
      </c>
      <c r="B72" s="74" t="n">
        <v>0</v>
      </c>
      <c r="C72" s="75" t="n">
        <v>70</v>
      </c>
      <c r="D72" s="76"/>
      <c r="E72" s="76"/>
      <c r="F72" s="77" t="s">
        <v>116</v>
      </c>
      <c r="G72" s="78" t="s">
        <v>41</v>
      </c>
      <c r="H72" s="75"/>
      <c r="I72" s="79" t="n">
        <f aca="false">A72</f>
        <v>574.9</v>
      </c>
      <c r="J72" s="80" t="n">
        <f aca="false">'Formulário de Solicitação de Co'!F121</f>
        <v>0</v>
      </c>
      <c r="K72" s="81" t="n">
        <f aca="false">J72*I72</f>
        <v>0</v>
      </c>
    </row>
    <row r="73" s="31" customFormat="true" ht="35.05" hidden="false" customHeight="false" outlineLevel="0" collapsed="false">
      <c r="A73" s="74" t="n">
        <v>85.33</v>
      </c>
      <c r="B73" s="74" t="n">
        <v>0</v>
      </c>
      <c r="C73" s="75" t="n">
        <v>71</v>
      </c>
      <c r="D73" s="76"/>
      <c r="E73" s="76"/>
      <c r="F73" s="77" t="s">
        <v>117</v>
      </c>
      <c r="G73" s="78" t="s">
        <v>41</v>
      </c>
      <c r="H73" s="75"/>
      <c r="I73" s="79" t="n">
        <f aca="false">A73</f>
        <v>85.33</v>
      </c>
      <c r="J73" s="80" t="n">
        <f aca="false">'Formulário de Solicitação de Co'!F122</f>
        <v>0</v>
      </c>
      <c r="K73" s="81" t="n">
        <f aca="false">J73*I73</f>
        <v>0</v>
      </c>
    </row>
    <row r="74" s="31" customFormat="true" ht="35.05" hidden="false" customHeight="false" outlineLevel="0" collapsed="false">
      <c r="A74" s="74" t="n">
        <v>29.36</v>
      </c>
      <c r="B74" s="74" t="n">
        <v>0</v>
      </c>
      <c r="C74" s="75" t="n">
        <v>72</v>
      </c>
      <c r="D74" s="76"/>
      <c r="E74" s="76"/>
      <c r="F74" s="77" t="s">
        <v>118</v>
      </c>
      <c r="G74" s="78" t="s">
        <v>41</v>
      </c>
      <c r="H74" s="75"/>
      <c r="I74" s="79" t="n">
        <f aca="false">A74</f>
        <v>29.36</v>
      </c>
      <c r="J74" s="80" t="n">
        <f aca="false">'Formulário de Solicitação de Co'!F123</f>
        <v>0</v>
      </c>
      <c r="K74" s="81" t="n">
        <f aca="false">J74*I74</f>
        <v>0</v>
      </c>
    </row>
    <row r="75" s="31" customFormat="true" ht="46.25" hidden="false" customHeight="false" outlineLevel="0" collapsed="false">
      <c r="A75" s="74" t="n">
        <v>692.58</v>
      </c>
      <c r="B75" s="74" t="n">
        <v>0</v>
      </c>
      <c r="C75" s="75" t="n">
        <v>73</v>
      </c>
      <c r="D75" s="76"/>
      <c r="E75" s="76"/>
      <c r="F75" s="77" t="s">
        <v>119</v>
      </c>
      <c r="G75" s="78" t="s">
        <v>228</v>
      </c>
      <c r="H75" s="75"/>
      <c r="I75" s="79" t="n">
        <f aca="false">A75</f>
        <v>692.58</v>
      </c>
      <c r="J75" s="80" t="n">
        <f aca="false">'Formulário de Solicitação de Co'!F124</f>
        <v>0</v>
      </c>
      <c r="K75" s="81" t="n">
        <f aca="false">J75*I75</f>
        <v>0</v>
      </c>
    </row>
    <row r="76" s="31" customFormat="true" ht="13.8" hidden="false" customHeight="false" outlineLevel="0" collapsed="false">
      <c r="A76" s="74" t="n">
        <v>2.35</v>
      </c>
      <c r="B76" s="74" t="n">
        <v>0</v>
      </c>
      <c r="C76" s="75" t="n">
        <v>74</v>
      </c>
      <c r="D76" s="76"/>
      <c r="E76" s="76"/>
      <c r="F76" s="76"/>
      <c r="G76" s="78" t="s">
        <v>41</v>
      </c>
      <c r="H76" s="75"/>
      <c r="I76" s="79" t="n">
        <f aca="false">A76</f>
        <v>2.35</v>
      </c>
      <c r="J76" s="80" t="n">
        <f aca="false">'Formulário de Solicitação de Co'!F125</f>
        <v>0</v>
      </c>
      <c r="K76" s="81" t="n">
        <f aca="false">J76*I76</f>
        <v>0</v>
      </c>
    </row>
    <row r="77" s="31" customFormat="true" ht="57.45" hidden="false" customHeight="false" outlineLevel="0" collapsed="false">
      <c r="A77" s="74" t="n">
        <v>2.23</v>
      </c>
      <c r="B77" s="74" t="n">
        <v>0</v>
      </c>
      <c r="C77" s="75" t="n">
        <v>75</v>
      </c>
      <c r="D77" s="76"/>
      <c r="E77" s="76"/>
      <c r="F77" s="77" t="s">
        <v>120</v>
      </c>
      <c r="G77" s="78" t="s">
        <v>41</v>
      </c>
      <c r="H77" s="75"/>
      <c r="I77" s="79" t="n">
        <f aca="false">A77</f>
        <v>2.23</v>
      </c>
      <c r="J77" s="80" t="n">
        <f aca="false">'Formulário de Solicitação de Co'!F126</f>
        <v>0</v>
      </c>
      <c r="K77" s="81" t="n">
        <f aca="false">J77*I77</f>
        <v>0</v>
      </c>
    </row>
    <row r="78" s="31" customFormat="true" ht="57.45" hidden="false" customHeight="false" outlineLevel="0" collapsed="false">
      <c r="A78" s="74" t="n">
        <v>3.3</v>
      </c>
      <c r="B78" s="74" t="n">
        <v>0</v>
      </c>
      <c r="C78" s="75" t="n">
        <v>76</v>
      </c>
      <c r="D78" s="76"/>
      <c r="E78" s="76"/>
      <c r="F78" s="77" t="s">
        <v>121</v>
      </c>
      <c r="G78" s="78" t="s">
        <v>41</v>
      </c>
      <c r="H78" s="75"/>
      <c r="I78" s="79" t="n">
        <f aca="false">A78</f>
        <v>3.3</v>
      </c>
      <c r="J78" s="80" t="n">
        <f aca="false">'Formulário de Solicitação de Co'!F127</f>
        <v>0</v>
      </c>
      <c r="K78" s="81" t="n">
        <f aca="false">J78*I78</f>
        <v>0</v>
      </c>
    </row>
    <row r="79" s="31" customFormat="true" ht="57.45" hidden="false" customHeight="false" outlineLevel="0" collapsed="false">
      <c r="A79" s="74" t="n">
        <v>5.75</v>
      </c>
      <c r="B79" s="74" t="n">
        <v>0</v>
      </c>
      <c r="C79" s="75" t="n">
        <v>77</v>
      </c>
      <c r="D79" s="76"/>
      <c r="E79" s="76"/>
      <c r="F79" s="77" t="s">
        <v>122</v>
      </c>
      <c r="G79" s="78" t="s">
        <v>227</v>
      </c>
      <c r="H79" s="75"/>
      <c r="I79" s="79" t="n">
        <f aca="false">A79</f>
        <v>5.75</v>
      </c>
      <c r="J79" s="80" t="n">
        <f aca="false">'Formulário de Solicitação de Co'!F128</f>
        <v>0</v>
      </c>
      <c r="K79" s="81" t="n">
        <f aca="false">J79*I79</f>
        <v>0</v>
      </c>
    </row>
    <row r="80" s="31" customFormat="true" ht="57.45" hidden="false" customHeight="false" outlineLevel="0" collapsed="false">
      <c r="A80" s="74" t="n">
        <v>1657.25</v>
      </c>
      <c r="B80" s="74" t="n">
        <v>0</v>
      </c>
      <c r="C80" s="75" t="n">
        <v>78</v>
      </c>
      <c r="D80" s="76"/>
      <c r="E80" s="76"/>
      <c r="F80" s="77" t="s">
        <v>123</v>
      </c>
      <c r="G80" s="78" t="s">
        <v>227</v>
      </c>
      <c r="H80" s="75"/>
      <c r="I80" s="79" t="n">
        <f aca="false">A80</f>
        <v>1657.25</v>
      </c>
      <c r="J80" s="80" t="n">
        <f aca="false">'Formulário de Solicitação de Co'!F129</f>
        <v>0</v>
      </c>
      <c r="K80" s="81" t="n">
        <f aca="false">J80*I80</f>
        <v>0</v>
      </c>
    </row>
    <row r="81" s="31" customFormat="true" ht="35.05" hidden="false" customHeight="false" outlineLevel="0" collapsed="false">
      <c r="A81" s="74" t="n">
        <v>16.59</v>
      </c>
      <c r="B81" s="74" t="n">
        <v>0</v>
      </c>
      <c r="C81" s="75" t="n">
        <v>79</v>
      </c>
      <c r="D81" s="76"/>
      <c r="E81" s="76"/>
      <c r="F81" s="77" t="s">
        <v>124</v>
      </c>
      <c r="G81" s="78" t="s">
        <v>235</v>
      </c>
      <c r="H81" s="75"/>
      <c r="I81" s="79" t="n">
        <f aca="false">A81</f>
        <v>16.59</v>
      </c>
      <c r="J81" s="80" t="n">
        <f aca="false">'Formulário de Solicitação de Co'!F130</f>
        <v>0</v>
      </c>
      <c r="K81" s="81" t="n">
        <f aca="false">J81*I81</f>
        <v>0</v>
      </c>
    </row>
    <row r="82" s="31" customFormat="true" ht="57.45" hidden="false" customHeight="false" outlineLevel="0" collapsed="false">
      <c r="A82" s="74" t="n">
        <v>118.73</v>
      </c>
      <c r="B82" s="74" t="n">
        <v>0</v>
      </c>
      <c r="C82" s="75" t="n">
        <v>80</v>
      </c>
      <c r="D82" s="76"/>
      <c r="E82" s="76"/>
      <c r="F82" s="77" t="s">
        <v>125</v>
      </c>
      <c r="G82" s="78" t="s">
        <v>227</v>
      </c>
      <c r="H82" s="75"/>
      <c r="I82" s="79" t="n">
        <f aca="false">A82</f>
        <v>118.73</v>
      </c>
      <c r="J82" s="80" t="n">
        <f aca="false">'Formulário de Solicitação de Co'!F131</f>
        <v>0</v>
      </c>
      <c r="K82" s="81" t="n">
        <f aca="false">J82*I82</f>
        <v>0</v>
      </c>
    </row>
    <row r="83" s="31" customFormat="true" ht="46.25" hidden="false" customHeight="false" outlineLevel="0" collapsed="false">
      <c r="A83" s="74" t="n">
        <v>16.21</v>
      </c>
      <c r="B83" s="74" t="n">
        <v>0</v>
      </c>
      <c r="C83" s="75" t="n">
        <v>81</v>
      </c>
      <c r="D83" s="76"/>
      <c r="E83" s="76"/>
      <c r="F83" s="77" t="s">
        <v>126</v>
      </c>
      <c r="G83" s="78" t="s">
        <v>227</v>
      </c>
      <c r="H83" s="75"/>
      <c r="I83" s="79" t="n">
        <f aca="false">A83</f>
        <v>16.21</v>
      </c>
      <c r="J83" s="80" t="n">
        <f aca="false">'Formulário de Solicitação de Co'!F132</f>
        <v>0</v>
      </c>
      <c r="K83" s="81" t="n">
        <f aca="false">J83*I83</f>
        <v>0</v>
      </c>
    </row>
    <row r="84" s="31" customFormat="true" ht="79.85" hidden="false" customHeight="false" outlineLevel="0" collapsed="false">
      <c r="A84" s="74" t="n">
        <v>11.26</v>
      </c>
      <c r="B84" s="74" t="n">
        <v>0</v>
      </c>
      <c r="C84" s="75" t="n">
        <v>82</v>
      </c>
      <c r="D84" s="76"/>
      <c r="E84" s="76"/>
      <c r="F84" s="77" t="s">
        <v>127</v>
      </c>
      <c r="G84" s="78" t="s">
        <v>227</v>
      </c>
      <c r="H84" s="75"/>
      <c r="I84" s="79" t="n">
        <f aca="false">A84</f>
        <v>11.26</v>
      </c>
      <c r="J84" s="80" t="n">
        <f aca="false">'Formulário de Solicitação de Co'!F133</f>
        <v>0</v>
      </c>
      <c r="K84" s="81" t="n">
        <f aca="false">J84*I84</f>
        <v>0</v>
      </c>
    </row>
    <row r="85" s="31" customFormat="true" ht="79.85" hidden="false" customHeight="false" outlineLevel="0" collapsed="false">
      <c r="A85" s="74" t="n">
        <v>3.72</v>
      </c>
      <c r="B85" s="74" t="n">
        <v>0</v>
      </c>
      <c r="C85" s="75" t="n">
        <v>83</v>
      </c>
      <c r="D85" s="76"/>
      <c r="E85" s="76"/>
      <c r="F85" s="77" t="s">
        <v>128</v>
      </c>
      <c r="G85" s="78" t="s">
        <v>227</v>
      </c>
      <c r="H85" s="75"/>
      <c r="I85" s="79" t="n">
        <f aca="false">A85</f>
        <v>3.72</v>
      </c>
      <c r="J85" s="80" t="n">
        <f aca="false">'Formulário de Solicitação de Co'!F134</f>
        <v>0</v>
      </c>
      <c r="K85" s="81" t="n">
        <f aca="false">J85*I85</f>
        <v>0</v>
      </c>
    </row>
    <row r="86" s="31" customFormat="true" ht="79.85" hidden="false" customHeight="false" outlineLevel="0" collapsed="false">
      <c r="A86" s="74" t="n">
        <v>9.26</v>
      </c>
      <c r="B86" s="74" t="n">
        <v>0</v>
      </c>
      <c r="C86" s="75" t="n">
        <v>84</v>
      </c>
      <c r="D86" s="76"/>
      <c r="E86" s="76"/>
      <c r="F86" s="77" t="s">
        <v>129</v>
      </c>
      <c r="G86" s="78" t="s">
        <v>227</v>
      </c>
      <c r="H86" s="75"/>
      <c r="I86" s="79" t="n">
        <f aca="false">A86</f>
        <v>9.26</v>
      </c>
      <c r="J86" s="80" t="n">
        <f aca="false">'Formulário de Solicitação de Co'!F135</f>
        <v>0</v>
      </c>
      <c r="K86" s="81" t="n">
        <f aca="false">J86*I86</f>
        <v>0</v>
      </c>
    </row>
    <row r="87" s="31" customFormat="true" ht="102.2" hidden="false" customHeight="false" outlineLevel="0" collapsed="false">
      <c r="A87" s="74" t="n">
        <v>488.52</v>
      </c>
      <c r="B87" s="74" t="n">
        <v>0</v>
      </c>
      <c r="C87" s="75" t="n">
        <v>85</v>
      </c>
      <c r="D87" s="76"/>
      <c r="E87" s="76"/>
      <c r="F87" s="77" t="s">
        <v>130</v>
      </c>
      <c r="G87" s="78" t="s">
        <v>227</v>
      </c>
      <c r="H87" s="75"/>
      <c r="I87" s="79" t="n">
        <f aca="false">A87</f>
        <v>488.52</v>
      </c>
      <c r="J87" s="80" t="n">
        <f aca="false">'Formulário de Solicitação de Co'!F136</f>
        <v>0</v>
      </c>
      <c r="K87" s="81" t="n">
        <f aca="false">J87*I87</f>
        <v>0</v>
      </c>
    </row>
    <row r="88" s="31" customFormat="true" ht="35.05" hidden="false" customHeight="false" outlineLevel="0" collapsed="false">
      <c r="A88" s="74" t="n">
        <v>667.85</v>
      </c>
      <c r="B88" s="74" t="n">
        <v>0</v>
      </c>
      <c r="C88" s="75" t="n">
        <v>86</v>
      </c>
      <c r="D88" s="76"/>
      <c r="E88" s="76"/>
      <c r="F88" s="77" t="s">
        <v>131</v>
      </c>
      <c r="G88" s="78" t="s">
        <v>227</v>
      </c>
      <c r="H88" s="75"/>
      <c r="I88" s="79" t="n">
        <f aca="false">A88</f>
        <v>667.85</v>
      </c>
      <c r="J88" s="80" t="n">
        <f aca="false">'Formulário de Solicitação de Co'!F137</f>
        <v>0</v>
      </c>
      <c r="K88" s="81" t="n">
        <f aca="false">J88*I88</f>
        <v>0</v>
      </c>
    </row>
    <row r="89" s="31" customFormat="true" ht="35.05" hidden="false" customHeight="false" outlineLevel="0" collapsed="false">
      <c r="A89" s="74" t="n">
        <v>193.89</v>
      </c>
      <c r="B89" s="74" t="n">
        <v>0</v>
      </c>
      <c r="C89" s="75" t="n">
        <v>87</v>
      </c>
      <c r="D89" s="76"/>
      <c r="E89" s="76"/>
      <c r="F89" s="77" t="s">
        <v>132</v>
      </c>
      <c r="G89" s="78" t="s">
        <v>227</v>
      </c>
      <c r="H89" s="75"/>
      <c r="I89" s="79" t="n">
        <f aca="false">A89</f>
        <v>193.89</v>
      </c>
      <c r="J89" s="80" t="n">
        <f aca="false">'Formulário de Solicitação de Co'!F138</f>
        <v>0</v>
      </c>
      <c r="K89" s="81" t="n">
        <f aca="false">J89*I89</f>
        <v>0</v>
      </c>
    </row>
    <row r="90" s="31" customFormat="true" ht="68.65" hidden="false" customHeight="false" outlineLevel="0" collapsed="false">
      <c r="A90" s="74" t="n">
        <v>19.79</v>
      </c>
      <c r="B90" s="74" t="n">
        <v>0</v>
      </c>
      <c r="C90" s="75" t="n">
        <v>88</v>
      </c>
      <c r="D90" s="76"/>
      <c r="E90" s="76"/>
      <c r="F90" s="77" t="s">
        <v>133</v>
      </c>
      <c r="G90" s="78" t="s">
        <v>227</v>
      </c>
      <c r="H90" s="75"/>
      <c r="I90" s="79" t="n">
        <f aca="false">A90</f>
        <v>19.79</v>
      </c>
      <c r="J90" s="80" t="n">
        <f aca="false">'Formulário de Solicitação de Co'!F139</f>
        <v>0</v>
      </c>
      <c r="K90" s="81" t="n">
        <f aca="false">J90*I90</f>
        <v>0</v>
      </c>
    </row>
    <row r="91" s="31" customFormat="true" ht="68.65" hidden="false" customHeight="false" outlineLevel="0" collapsed="false">
      <c r="A91" s="74" t="n">
        <v>333.92</v>
      </c>
      <c r="B91" s="74" t="n">
        <v>0</v>
      </c>
      <c r="C91" s="75" t="n">
        <v>89</v>
      </c>
      <c r="D91" s="76"/>
      <c r="E91" s="76"/>
      <c r="F91" s="77" t="s">
        <v>134</v>
      </c>
      <c r="G91" s="78" t="s">
        <v>41</v>
      </c>
      <c r="H91" s="75"/>
      <c r="I91" s="79" t="n">
        <f aca="false">A91</f>
        <v>333.92</v>
      </c>
      <c r="J91" s="80" t="n">
        <f aca="false">'Formulário de Solicitação de Co'!F140</f>
        <v>0</v>
      </c>
      <c r="K91" s="81" t="n">
        <f aca="false">J91*I91</f>
        <v>0</v>
      </c>
    </row>
    <row r="92" s="31" customFormat="true" ht="46.25" hidden="false" customHeight="false" outlineLevel="0" collapsed="false">
      <c r="A92" s="74" t="n">
        <v>46.99</v>
      </c>
      <c r="B92" s="74" t="n">
        <v>0</v>
      </c>
      <c r="C92" s="75" t="n">
        <v>90</v>
      </c>
      <c r="D92" s="76"/>
      <c r="E92" s="76"/>
      <c r="F92" s="77" t="s">
        <v>135</v>
      </c>
      <c r="G92" s="78" t="s">
        <v>227</v>
      </c>
      <c r="H92" s="75"/>
      <c r="I92" s="79" t="n">
        <f aca="false">A92</f>
        <v>46.99</v>
      </c>
      <c r="J92" s="80" t="n">
        <f aca="false">'Formulário de Solicitação de Co'!F141</f>
        <v>0</v>
      </c>
      <c r="K92" s="81" t="n">
        <f aca="false">J92*I92</f>
        <v>0</v>
      </c>
    </row>
    <row r="93" s="31" customFormat="true" ht="68.65" hidden="false" customHeight="false" outlineLevel="0" collapsed="false">
      <c r="A93" s="74" t="n">
        <v>3.24</v>
      </c>
      <c r="B93" s="74" t="n">
        <v>0</v>
      </c>
      <c r="C93" s="75" t="n">
        <v>91</v>
      </c>
      <c r="D93" s="76"/>
      <c r="E93" s="76"/>
      <c r="F93" s="77" t="s">
        <v>136</v>
      </c>
      <c r="G93" s="78" t="s">
        <v>227</v>
      </c>
      <c r="H93" s="75"/>
      <c r="I93" s="79" t="n">
        <f aca="false">A93</f>
        <v>3.24</v>
      </c>
      <c r="J93" s="80" t="n">
        <f aca="false">'Formulário de Solicitação de Co'!F142</f>
        <v>0</v>
      </c>
      <c r="K93" s="81" t="n">
        <f aca="false">J93*I93</f>
        <v>0</v>
      </c>
    </row>
    <row r="94" s="31" customFormat="true" ht="57.45" hidden="false" customHeight="false" outlineLevel="0" collapsed="false">
      <c r="A94" s="74" t="n">
        <v>89.69</v>
      </c>
      <c r="B94" s="74" t="n">
        <v>0</v>
      </c>
      <c r="C94" s="75" t="n">
        <v>92</v>
      </c>
      <c r="D94" s="76"/>
      <c r="E94" s="76"/>
      <c r="F94" s="77" t="s">
        <v>137</v>
      </c>
      <c r="G94" s="78" t="s">
        <v>227</v>
      </c>
      <c r="H94" s="75"/>
      <c r="I94" s="79" t="n">
        <f aca="false">A94</f>
        <v>89.69</v>
      </c>
      <c r="J94" s="80" t="n">
        <f aca="false">'Formulário de Solicitação de Co'!F143</f>
        <v>0</v>
      </c>
      <c r="K94" s="81" t="n">
        <f aca="false">J94*I94</f>
        <v>0</v>
      </c>
    </row>
    <row r="95" s="31" customFormat="true" ht="57.45" hidden="false" customHeight="false" outlineLevel="0" collapsed="false">
      <c r="A95" s="74" t="n">
        <v>34.63</v>
      </c>
      <c r="B95" s="74" t="n">
        <v>0</v>
      </c>
      <c r="C95" s="75" t="n">
        <v>93</v>
      </c>
      <c r="D95" s="76"/>
      <c r="E95" s="76"/>
      <c r="F95" s="77" t="s">
        <v>138</v>
      </c>
      <c r="G95" s="78" t="s">
        <v>227</v>
      </c>
      <c r="H95" s="75"/>
      <c r="I95" s="79" t="n">
        <f aca="false">A95</f>
        <v>34.63</v>
      </c>
      <c r="J95" s="80" t="n">
        <f aca="false">'Formulário de Solicitação de Co'!F144</f>
        <v>0</v>
      </c>
      <c r="K95" s="81" t="n">
        <f aca="false">J95*I95</f>
        <v>0</v>
      </c>
    </row>
    <row r="96" s="31" customFormat="true" ht="68.65" hidden="false" customHeight="false" outlineLevel="0" collapsed="false">
      <c r="A96" s="74" t="n">
        <v>31.49</v>
      </c>
      <c r="B96" s="74" t="n">
        <v>0</v>
      </c>
      <c r="C96" s="75" t="n">
        <v>94</v>
      </c>
      <c r="D96" s="76"/>
      <c r="E96" s="76"/>
      <c r="F96" s="77" t="s">
        <v>139</v>
      </c>
      <c r="G96" s="78" t="s">
        <v>236</v>
      </c>
      <c r="H96" s="75"/>
      <c r="I96" s="79" t="n">
        <f aca="false">A96</f>
        <v>31.49</v>
      </c>
      <c r="J96" s="80" t="n">
        <f aca="false">'Formulário de Solicitação de Co'!F145</f>
        <v>0</v>
      </c>
      <c r="K96" s="81" t="n">
        <f aca="false">J96*I96</f>
        <v>0</v>
      </c>
    </row>
    <row r="97" s="31" customFormat="true" ht="35.05" hidden="false" customHeight="false" outlineLevel="0" collapsed="false">
      <c r="A97" s="74" t="n">
        <v>39.58</v>
      </c>
      <c r="B97" s="74" t="n">
        <v>0</v>
      </c>
      <c r="C97" s="75" t="n">
        <v>95</v>
      </c>
      <c r="D97" s="76"/>
      <c r="E97" s="76"/>
      <c r="F97" s="77" t="s">
        <v>140</v>
      </c>
      <c r="G97" s="78" t="s">
        <v>227</v>
      </c>
      <c r="H97" s="75"/>
      <c r="I97" s="79" t="n">
        <f aca="false">A97</f>
        <v>39.58</v>
      </c>
      <c r="J97" s="80" t="n">
        <f aca="false">'Formulário de Solicitação de Co'!F146</f>
        <v>0</v>
      </c>
      <c r="K97" s="81" t="n">
        <f aca="false">J97*I97</f>
        <v>0</v>
      </c>
    </row>
    <row r="98" s="31" customFormat="true" ht="46.25" hidden="false" customHeight="false" outlineLevel="0" collapsed="false">
      <c r="A98" s="74" t="n">
        <v>15.09</v>
      </c>
      <c r="B98" s="74" t="n">
        <v>0</v>
      </c>
      <c r="C98" s="75" t="n">
        <v>96</v>
      </c>
      <c r="D98" s="76"/>
      <c r="E98" s="76"/>
      <c r="F98" s="77" t="s">
        <v>141</v>
      </c>
      <c r="G98" s="78" t="s">
        <v>237</v>
      </c>
      <c r="H98" s="75"/>
      <c r="I98" s="79" t="n">
        <f aca="false">A98</f>
        <v>15.09</v>
      </c>
      <c r="J98" s="80" t="n">
        <f aca="false">'Formulário de Solicitação de Co'!F147</f>
        <v>0</v>
      </c>
      <c r="K98" s="81" t="n">
        <f aca="false">J98*I98</f>
        <v>0</v>
      </c>
    </row>
    <row r="99" s="31" customFormat="true" ht="46.25" hidden="false" customHeight="false" outlineLevel="0" collapsed="false">
      <c r="A99" s="74" t="n">
        <v>92.43</v>
      </c>
      <c r="B99" s="74" t="n">
        <v>0</v>
      </c>
      <c r="C99" s="75" t="n">
        <v>97</v>
      </c>
      <c r="D99" s="76"/>
      <c r="E99" s="76"/>
      <c r="F99" s="77" t="s">
        <v>142</v>
      </c>
      <c r="G99" s="78" t="s">
        <v>237</v>
      </c>
      <c r="H99" s="75"/>
      <c r="I99" s="79" t="n">
        <f aca="false">A99</f>
        <v>92.43</v>
      </c>
      <c r="J99" s="80" t="n">
        <f aca="false">'Formulário de Solicitação de Co'!F148</f>
        <v>0</v>
      </c>
      <c r="K99" s="81" t="n">
        <f aca="false">J99*I99</f>
        <v>0</v>
      </c>
    </row>
    <row r="100" s="31" customFormat="true" ht="46.25" hidden="false" customHeight="false" outlineLevel="0" collapsed="false">
      <c r="A100" s="74" t="n">
        <v>108.39</v>
      </c>
      <c r="B100" s="74" t="n">
        <v>0</v>
      </c>
      <c r="C100" s="75" t="n">
        <v>98</v>
      </c>
      <c r="D100" s="76"/>
      <c r="E100" s="76"/>
      <c r="F100" s="77" t="s">
        <v>143</v>
      </c>
      <c r="G100" s="78" t="s">
        <v>237</v>
      </c>
      <c r="H100" s="75"/>
      <c r="I100" s="79" t="n">
        <f aca="false">A100</f>
        <v>108.39</v>
      </c>
      <c r="J100" s="80" t="n">
        <f aca="false">'Formulário de Solicitação de Co'!F149</f>
        <v>0</v>
      </c>
      <c r="K100" s="81" t="n">
        <f aca="false">J100*I100</f>
        <v>0</v>
      </c>
    </row>
    <row r="101" s="31" customFormat="true" ht="35.05" hidden="false" customHeight="false" outlineLevel="0" collapsed="false">
      <c r="A101" s="74" t="n">
        <v>214.16</v>
      </c>
      <c r="B101" s="74" t="n">
        <v>0</v>
      </c>
      <c r="C101" s="75" t="n">
        <v>99</v>
      </c>
      <c r="D101" s="76"/>
      <c r="E101" s="76"/>
      <c r="F101" s="77" t="s">
        <v>144</v>
      </c>
      <c r="G101" s="78" t="s">
        <v>41</v>
      </c>
      <c r="H101" s="75"/>
      <c r="I101" s="79" t="n">
        <f aca="false">A101</f>
        <v>214.16</v>
      </c>
      <c r="J101" s="80" t="n">
        <f aca="false">'Formulário de Solicitação de Co'!F150</f>
        <v>0</v>
      </c>
      <c r="K101" s="81" t="n">
        <f aca="false">J101*I101</f>
        <v>0</v>
      </c>
    </row>
    <row r="102" s="31" customFormat="true" ht="91" hidden="false" customHeight="false" outlineLevel="0" collapsed="false">
      <c r="A102" s="74" t="n">
        <v>163.62</v>
      </c>
      <c r="B102" s="74" t="n">
        <v>0</v>
      </c>
      <c r="C102" s="75" t="n">
        <v>100</v>
      </c>
      <c r="D102" s="76"/>
      <c r="E102" s="76"/>
      <c r="F102" s="77" t="s">
        <v>145</v>
      </c>
      <c r="G102" s="78" t="s">
        <v>41</v>
      </c>
      <c r="H102" s="75"/>
      <c r="I102" s="79" t="n">
        <f aca="false">A102</f>
        <v>163.62</v>
      </c>
      <c r="J102" s="80" t="n">
        <f aca="false">'Formulário de Solicitação de Co'!F151</f>
        <v>0</v>
      </c>
      <c r="K102" s="81" t="n">
        <f aca="false">J102*I102</f>
        <v>0</v>
      </c>
    </row>
    <row r="103" s="31" customFormat="true" ht="46.25" hidden="false" customHeight="false" outlineLevel="0" collapsed="false">
      <c r="A103" s="74" t="n">
        <v>180.15</v>
      </c>
      <c r="B103" s="74" t="n">
        <v>0</v>
      </c>
      <c r="C103" s="75" t="n">
        <v>101</v>
      </c>
      <c r="D103" s="76"/>
      <c r="E103" s="76"/>
      <c r="F103" s="77" t="s">
        <v>146</v>
      </c>
      <c r="G103" s="78" t="s">
        <v>41</v>
      </c>
      <c r="H103" s="75"/>
      <c r="I103" s="79" t="n">
        <f aca="false">A103</f>
        <v>180.15</v>
      </c>
      <c r="J103" s="80" t="n">
        <f aca="false">'Formulário de Solicitação de Co'!F152</f>
        <v>0</v>
      </c>
      <c r="K103" s="81" t="n">
        <f aca="false">J103*I103</f>
        <v>0</v>
      </c>
    </row>
    <row r="104" s="31" customFormat="true" ht="35.05" hidden="false" customHeight="false" outlineLevel="0" collapsed="false">
      <c r="A104" s="74" t="n">
        <v>180.15</v>
      </c>
      <c r="B104" s="74" t="n">
        <v>0</v>
      </c>
      <c r="C104" s="75" t="n">
        <v>102</v>
      </c>
      <c r="D104" s="76"/>
      <c r="E104" s="76"/>
      <c r="F104" s="77" t="s">
        <v>147</v>
      </c>
      <c r="G104" s="78" t="s">
        <v>41</v>
      </c>
      <c r="H104" s="75"/>
      <c r="I104" s="79" t="n">
        <f aca="false">A104</f>
        <v>180.15</v>
      </c>
      <c r="J104" s="80" t="n">
        <f aca="false">'Formulário de Solicitação de Co'!F153</f>
        <v>0</v>
      </c>
      <c r="K104" s="81" t="n">
        <f aca="false">J104*I104</f>
        <v>0</v>
      </c>
    </row>
    <row r="105" s="31" customFormat="true" ht="46.25" hidden="false" customHeight="false" outlineLevel="0" collapsed="false">
      <c r="A105" s="74" t="n">
        <v>1216.97</v>
      </c>
      <c r="B105" s="74" t="n">
        <v>0</v>
      </c>
      <c r="C105" s="75" t="n">
        <v>103</v>
      </c>
      <c r="D105" s="76"/>
      <c r="E105" s="76"/>
      <c r="F105" s="77" t="s">
        <v>148</v>
      </c>
      <c r="G105" s="78" t="s">
        <v>227</v>
      </c>
      <c r="H105" s="75"/>
      <c r="I105" s="79" t="n">
        <f aca="false">A105</f>
        <v>1216.97</v>
      </c>
      <c r="J105" s="80" t="n">
        <f aca="false">'Formulário de Solicitação de Co'!F154</f>
        <v>0</v>
      </c>
      <c r="K105" s="81" t="n">
        <f aca="false">J105*I105</f>
        <v>0</v>
      </c>
    </row>
    <row r="106" s="31" customFormat="true" ht="102.2" hidden="false" customHeight="false" outlineLevel="0" collapsed="false">
      <c r="A106" s="74" t="n">
        <v>32.38</v>
      </c>
      <c r="B106" s="74" t="n">
        <v>0</v>
      </c>
      <c r="C106" s="75" t="n">
        <v>104</v>
      </c>
      <c r="D106" s="76"/>
      <c r="E106" s="76"/>
      <c r="F106" s="77" t="s">
        <v>149</v>
      </c>
      <c r="G106" s="78" t="s">
        <v>227</v>
      </c>
      <c r="H106" s="75"/>
      <c r="I106" s="79" t="n">
        <f aca="false">A106</f>
        <v>32.38</v>
      </c>
      <c r="J106" s="80" t="n">
        <f aca="false">'Formulário de Solicitação de Co'!F155</f>
        <v>0</v>
      </c>
      <c r="K106" s="81" t="n">
        <f aca="false">J106*I106</f>
        <v>0</v>
      </c>
    </row>
    <row r="107" s="31" customFormat="true" ht="57.45" hidden="false" customHeight="false" outlineLevel="0" collapsed="false">
      <c r="A107" s="74" t="n">
        <v>179.94</v>
      </c>
      <c r="B107" s="74" t="n">
        <v>0</v>
      </c>
      <c r="C107" s="75" t="n">
        <v>105</v>
      </c>
      <c r="D107" s="76"/>
      <c r="E107" s="76"/>
      <c r="F107" s="77" t="s">
        <v>150</v>
      </c>
      <c r="G107" s="78" t="s">
        <v>227</v>
      </c>
      <c r="H107" s="75"/>
      <c r="I107" s="79" t="n">
        <f aca="false">A107</f>
        <v>179.94</v>
      </c>
      <c r="J107" s="80" t="n">
        <f aca="false">'Formulário de Solicitação de Co'!F156</f>
        <v>0</v>
      </c>
      <c r="K107" s="81" t="n">
        <f aca="false">J107*I107</f>
        <v>0</v>
      </c>
    </row>
    <row r="108" s="31" customFormat="true" ht="35.05" hidden="false" customHeight="false" outlineLevel="0" collapsed="false">
      <c r="A108" s="74" t="n">
        <v>385.47</v>
      </c>
      <c r="B108" s="74" t="n">
        <v>0</v>
      </c>
      <c r="C108" s="75" t="n">
        <v>106</v>
      </c>
      <c r="D108" s="76"/>
      <c r="E108" s="76"/>
      <c r="F108" s="77" t="s">
        <v>151</v>
      </c>
      <c r="G108" s="78" t="s">
        <v>41</v>
      </c>
      <c r="H108" s="75"/>
      <c r="I108" s="79" t="n">
        <f aca="false">A108</f>
        <v>385.47</v>
      </c>
      <c r="J108" s="80" t="n">
        <f aca="false">'Formulário de Solicitação de Co'!F157</f>
        <v>0</v>
      </c>
      <c r="K108" s="81" t="n">
        <f aca="false">J108*I108</f>
        <v>0</v>
      </c>
    </row>
    <row r="109" s="31" customFormat="true" ht="113.4" hidden="false" customHeight="false" outlineLevel="0" collapsed="false">
      <c r="A109" s="74" t="n">
        <v>6.08</v>
      </c>
      <c r="B109" s="74" t="n">
        <v>0</v>
      </c>
      <c r="C109" s="75" t="n">
        <v>107</v>
      </c>
      <c r="D109" s="76"/>
      <c r="E109" s="76"/>
      <c r="F109" s="77" t="s">
        <v>152</v>
      </c>
      <c r="G109" s="78" t="s">
        <v>41</v>
      </c>
      <c r="H109" s="75"/>
      <c r="I109" s="79" t="n">
        <f aca="false">A109</f>
        <v>6.08</v>
      </c>
      <c r="J109" s="80" t="n">
        <f aca="false">'Formulário de Solicitação de Co'!F158</f>
        <v>0</v>
      </c>
      <c r="K109" s="81" t="n">
        <f aca="false">J109*I109</f>
        <v>0</v>
      </c>
    </row>
    <row r="110" s="31" customFormat="true" ht="46.25" hidden="false" customHeight="false" outlineLevel="0" collapsed="false">
      <c r="A110" s="74" t="n">
        <v>1.54</v>
      </c>
      <c r="B110" s="74" t="n">
        <v>0</v>
      </c>
      <c r="C110" s="75" t="n">
        <v>108</v>
      </c>
      <c r="D110" s="76"/>
      <c r="E110" s="76"/>
      <c r="F110" s="77" t="s">
        <v>153</v>
      </c>
      <c r="G110" s="78" t="s">
        <v>41</v>
      </c>
      <c r="H110" s="75"/>
      <c r="I110" s="79" t="n">
        <f aca="false">A110</f>
        <v>1.54</v>
      </c>
      <c r="J110" s="80" t="n">
        <f aca="false">'Formulário de Solicitação de Co'!F159</f>
        <v>0</v>
      </c>
      <c r="K110" s="81" t="n">
        <f aca="false">J110*I110</f>
        <v>0</v>
      </c>
    </row>
    <row r="111" s="31" customFormat="true" ht="57.45" hidden="false" customHeight="false" outlineLevel="0" collapsed="false">
      <c r="A111" s="74" t="n">
        <v>0.32</v>
      </c>
      <c r="B111" s="74" t="n">
        <v>0</v>
      </c>
      <c r="C111" s="75" t="n">
        <v>109</v>
      </c>
      <c r="D111" s="76"/>
      <c r="E111" s="76"/>
      <c r="F111" s="77" t="s">
        <v>154</v>
      </c>
      <c r="G111" s="78" t="s">
        <v>41</v>
      </c>
      <c r="H111" s="75"/>
      <c r="I111" s="79" t="n">
        <f aca="false">A111</f>
        <v>0.32</v>
      </c>
      <c r="J111" s="80" t="n">
        <f aca="false">'Formulário de Solicitação de Co'!F160</f>
        <v>0</v>
      </c>
      <c r="K111" s="81" t="n">
        <f aca="false">J111*I111</f>
        <v>0</v>
      </c>
    </row>
    <row r="112" s="31" customFormat="true" ht="57.45" hidden="false" customHeight="false" outlineLevel="0" collapsed="false">
      <c r="A112" s="74" t="n">
        <v>51.94</v>
      </c>
      <c r="B112" s="74" t="n">
        <v>0</v>
      </c>
      <c r="C112" s="75" t="n">
        <v>110</v>
      </c>
      <c r="D112" s="76"/>
      <c r="E112" s="76"/>
      <c r="F112" s="77" t="s">
        <v>155</v>
      </c>
      <c r="G112" s="78" t="s">
        <v>41</v>
      </c>
      <c r="H112" s="75"/>
      <c r="I112" s="79" t="n">
        <f aca="false">A112</f>
        <v>51.94</v>
      </c>
      <c r="J112" s="80" t="n">
        <f aca="false">'Formulário de Solicitação de Co'!F161</f>
        <v>0</v>
      </c>
      <c r="K112" s="81" t="n">
        <f aca="false">J112*I112</f>
        <v>0</v>
      </c>
    </row>
    <row r="113" s="31" customFormat="true" ht="46.25" hidden="false" customHeight="false" outlineLevel="0" collapsed="false">
      <c r="A113" s="74" t="n">
        <v>150.88</v>
      </c>
      <c r="B113" s="74" t="n">
        <v>0</v>
      </c>
      <c r="C113" s="75" t="n">
        <v>111</v>
      </c>
      <c r="D113" s="76"/>
      <c r="E113" s="76"/>
      <c r="F113" s="77" t="s">
        <v>156</v>
      </c>
      <c r="G113" s="78" t="s">
        <v>41</v>
      </c>
      <c r="H113" s="75"/>
      <c r="I113" s="79" t="n">
        <f aca="false">A113</f>
        <v>150.88</v>
      </c>
      <c r="J113" s="80" t="n">
        <f aca="false">'Formulário de Solicitação de Co'!F162</f>
        <v>0</v>
      </c>
      <c r="K113" s="81" t="n">
        <f aca="false">J113*I113</f>
        <v>0</v>
      </c>
    </row>
    <row r="114" s="31" customFormat="true" ht="158.2" hidden="false" customHeight="false" outlineLevel="0" collapsed="false">
      <c r="A114" s="74" t="n">
        <v>1.67</v>
      </c>
      <c r="B114" s="74" t="n">
        <v>0</v>
      </c>
      <c r="C114" s="75" t="n">
        <v>112</v>
      </c>
      <c r="D114" s="76"/>
      <c r="E114" s="76"/>
      <c r="F114" s="77" t="s">
        <v>157</v>
      </c>
      <c r="G114" s="78" t="s">
        <v>41</v>
      </c>
      <c r="H114" s="75"/>
      <c r="I114" s="79" t="n">
        <f aca="false">A114</f>
        <v>1.67</v>
      </c>
      <c r="J114" s="80" t="n">
        <f aca="false">'Formulário de Solicitação de Co'!F163</f>
        <v>0</v>
      </c>
      <c r="K114" s="81" t="n">
        <f aca="false">J114*I114</f>
        <v>0</v>
      </c>
    </row>
    <row r="115" s="31" customFormat="true" ht="57.45" hidden="false" customHeight="false" outlineLevel="0" collapsed="false">
      <c r="A115" s="74" t="n">
        <v>1.02</v>
      </c>
      <c r="B115" s="74" t="n">
        <v>0</v>
      </c>
      <c r="C115" s="75" t="n">
        <v>113</v>
      </c>
      <c r="D115" s="76"/>
      <c r="E115" s="76"/>
      <c r="F115" s="77" t="s">
        <v>158</v>
      </c>
      <c r="G115" s="78" t="s">
        <v>41</v>
      </c>
      <c r="H115" s="75"/>
      <c r="I115" s="79" t="n">
        <f aca="false">A115</f>
        <v>1.02</v>
      </c>
      <c r="J115" s="80" t="n">
        <f aca="false">'Formulário de Solicitação de Co'!F164</f>
        <v>0</v>
      </c>
      <c r="K115" s="81" t="n">
        <f aca="false">J115*I115</f>
        <v>0</v>
      </c>
    </row>
    <row r="116" s="31" customFormat="true" ht="46.25" hidden="false" customHeight="false" outlineLevel="0" collapsed="false">
      <c r="A116" s="74" t="n">
        <v>46.99</v>
      </c>
      <c r="B116" s="74" t="n">
        <v>0</v>
      </c>
      <c r="C116" s="75" t="n">
        <v>114</v>
      </c>
      <c r="D116" s="76"/>
      <c r="E116" s="76"/>
      <c r="F116" s="77" t="s">
        <v>159</v>
      </c>
      <c r="G116" s="78" t="s">
        <v>41</v>
      </c>
      <c r="H116" s="75"/>
      <c r="I116" s="79" t="n">
        <f aca="false">A116</f>
        <v>46.99</v>
      </c>
      <c r="J116" s="80" t="n">
        <f aca="false">'Formulário de Solicitação de Co'!F165</f>
        <v>0</v>
      </c>
      <c r="K116" s="81" t="n">
        <f aca="false">J116*I116</f>
        <v>0</v>
      </c>
    </row>
    <row r="117" s="31" customFormat="true" ht="91" hidden="false" customHeight="false" outlineLevel="0" collapsed="false">
      <c r="A117" s="74" t="n">
        <v>172.88</v>
      </c>
      <c r="B117" s="74" t="n">
        <v>0</v>
      </c>
      <c r="C117" s="75" t="n">
        <v>115</v>
      </c>
      <c r="D117" s="76"/>
      <c r="E117" s="76"/>
      <c r="F117" s="77" t="s">
        <v>160</v>
      </c>
      <c r="G117" s="78" t="s">
        <v>41</v>
      </c>
      <c r="H117" s="75"/>
      <c r="I117" s="79" t="n">
        <f aca="false">A117</f>
        <v>172.88</v>
      </c>
      <c r="J117" s="80" t="n">
        <f aca="false">'Formulário de Solicitação de Co'!F166</f>
        <v>0</v>
      </c>
      <c r="K117" s="81" t="n">
        <f aca="false">J117*I117</f>
        <v>0</v>
      </c>
    </row>
    <row r="118" s="31" customFormat="true" ht="68.65" hidden="false" customHeight="false" outlineLevel="0" collapsed="false">
      <c r="A118" s="74" t="n">
        <v>30.21</v>
      </c>
      <c r="B118" s="74" t="n">
        <v>0</v>
      </c>
      <c r="C118" s="75" t="n">
        <v>116</v>
      </c>
      <c r="D118" s="76"/>
      <c r="E118" s="76"/>
      <c r="F118" s="77" t="s">
        <v>161</v>
      </c>
      <c r="G118" s="78" t="s">
        <v>227</v>
      </c>
      <c r="H118" s="75"/>
      <c r="I118" s="79" t="n">
        <f aca="false">A118</f>
        <v>30.21</v>
      </c>
      <c r="J118" s="80" t="n">
        <f aca="false">'Formulário de Solicitação de Co'!F167</f>
        <v>0</v>
      </c>
      <c r="K118" s="81" t="n">
        <f aca="false">J118*I118</f>
        <v>0</v>
      </c>
    </row>
    <row r="119" s="31" customFormat="true" ht="35.05" hidden="false" customHeight="false" outlineLevel="0" collapsed="false">
      <c r="A119" s="74" t="n">
        <v>148.41</v>
      </c>
      <c r="B119" s="74" t="n">
        <v>0</v>
      </c>
      <c r="C119" s="75" t="n">
        <v>117</v>
      </c>
      <c r="D119" s="76"/>
      <c r="E119" s="76"/>
      <c r="F119" s="77" t="s">
        <v>162</v>
      </c>
      <c r="G119" s="78" t="s">
        <v>41</v>
      </c>
      <c r="H119" s="75"/>
      <c r="I119" s="79" t="n">
        <f aca="false">A119</f>
        <v>148.41</v>
      </c>
      <c r="J119" s="80" t="n">
        <f aca="false">'Formulário de Solicitação de Co'!F168</f>
        <v>0</v>
      </c>
      <c r="K119" s="81" t="n">
        <f aca="false">J119*I119</f>
        <v>0</v>
      </c>
    </row>
    <row r="120" s="31" customFormat="true" ht="57.45" hidden="false" customHeight="false" outlineLevel="0" collapsed="false">
      <c r="A120" s="74" t="n">
        <v>227.56</v>
      </c>
      <c r="B120" s="74" t="n">
        <v>0</v>
      </c>
      <c r="C120" s="75" t="n">
        <v>118</v>
      </c>
      <c r="D120" s="76"/>
      <c r="E120" s="76"/>
      <c r="F120" s="77" t="s">
        <v>163</v>
      </c>
      <c r="G120" s="78" t="s">
        <v>41</v>
      </c>
      <c r="H120" s="75"/>
      <c r="I120" s="79" t="n">
        <f aca="false">A120</f>
        <v>227.56</v>
      </c>
      <c r="J120" s="80" t="n">
        <f aca="false">'Formulário de Solicitação de Co'!F169</f>
        <v>0</v>
      </c>
      <c r="K120" s="81" t="n">
        <f aca="false">J120*I120</f>
        <v>0</v>
      </c>
    </row>
    <row r="121" s="31" customFormat="true" ht="68.65" hidden="false" customHeight="false" outlineLevel="0" collapsed="false">
      <c r="A121" s="74" t="n">
        <v>581.52</v>
      </c>
      <c r="B121" s="74" t="n">
        <v>0</v>
      </c>
      <c r="C121" s="75" t="n">
        <v>119</v>
      </c>
      <c r="D121" s="76"/>
      <c r="E121" s="76"/>
      <c r="F121" s="77" t="s">
        <v>164</v>
      </c>
      <c r="G121" s="78" t="s">
        <v>228</v>
      </c>
      <c r="H121" s="75"/>
      <c r="I121" s="79" t="n">
        <f aca="false">A121</f>
        <v>581.52</v>
      </c>
      <c r="J121" s="80" t="n">
        <f aca="false">'Formulário de Solicitação de Co'!F170</f>
        <v>0</v>
      </c>
      <c r="K121" s="81" t="n">
        <f aca="false">J121*I121</f>
        <v>0</v>
      </c>
    </row>
    <row r="122" s="31" customFormat="true" ht="91" hidden="false" customHeight="false" outlineLevel="0" collapsed="false">
      <c r="A122" s="74" t="n">
        <v>4328.64</v>
      </c>
      <c r="B122" s="74" t="n">
        <v>0</v>
      </c>
      <c r="C122" s="75" t="n">
        <v>120</v>
      </c>
      <c r="D122" s="76"/>
      <c r="E122" s="76"/>
      <c r="F122" s="77" t="s">
        <v>165</v>
      </c>
      <c r="G122" s="78" t="s">
        <v>228</v>
      </c>
      <c r="H122" s="75"/>
      <c r="I122" s="79" t="n">
        <f aca="false">A122</f>
        <v>4328.64</v>
      </c>
      <c r="J122" s="80" t="n">
        <f aca="false">'Formulário de Solicitação de Co'!F171</f>
        <v>0</v>
      </c>
      <c r="K122" s="81" t="n">
        <f aca="false">J122*I122</f>
        <v>0</v>
      </c>
    </row>
    <row r="123" s="31" customFormat="true" ht="68.65" hidden="false" customHeight="false" outlineLevel="0" collapsed="false">
      <c r="A123" s="74" t="n">
        <v>24.74</v>
      </c>
      <c r="B123" s="74" t="n">
        <v>0</v>
      </c>
      <c r="C123" s="75" t="n">
        <v>121</v>
      </c>
      <c r="D123" s="76"/>
      <c r="E123" s="76"/>
      <c r="F123" s="77" t="s">
        <v>166</v>
      </c>
      <c r="G123" s="78" t="s">
        <v>41</v>
      </c>
      <c r="H123" s="75"/>
      <c r="I123" s="79" t="n">
        <f aca="false">A123</f>
        <v>24.74</v>
      </c>
      <c r="J123" s="80" t="n">
        <f aca="false">'Formulário de Solicitação de Co'!F172</f>
        <v>0</v>
      </c>
      <c r="K123" s="81" t="n">
        <f aca="false">J123*I123</f>
        <v>0</v>
      </c>
    </row>
    <row r="124" s="31" customFormat="true" ht="46.25" hidden="false" customHeight="false" outlineLevel="0" collapsed="false">
      <c r="A124" s="74" t="n">
        <v>1484.11</v>
      </c>
      <c r="B124" s="74" t="n">
        <v>0</v>
      </c>
      <c r="C124" s="75" t="n">
        <v>122</v>
      </c>
      <c r="D124" s="76"/>
      <c r="E124" s="76"/>
      <c r="F124" s="77" t="s">
        <v>167</v>
      </c>
      <c r="G124" s="78" t="s">
        <v>41</v>
      </c>
      <c r="H124" s="75"/>
      <c r="I124" s="79" t="n">
        <f aca="false">A124</f>
        <v>1484.11</v>
      </c>
      <c r="J124" s="80" t="n">
        <f aca="false">'Formulário de Solicitação de Co'!F173</f>
        <v>0</v>
      </c>
      <c r="K124" s="81" t="n">
        <f aca="false">J124*I124</f>
        <v>0</v>
      </c>
    </row>
    <row r="125" s="31" customFormat="true" ht="35.05" hidden="false" customHeight="false" outlineLevel="0" collapsed="false">
      <c r="A125" s="74" t="n">
        <v>3.58</v>
      </c>
      <c r="B125" s="74" t="n">
        <v>0</v>
      </c>
      <c r="C125" s="75" t="n">
        <v>123</v>
      </c>
      <c r="D125" s="76"/>
      <c r="E125" s="76"/>
      <c r="F125" s="77" t="s">
        <v>168</v>
      </c>
      <c r="G125" s="78" t="s">
        <v>41</v>
      </c>
      <c r="H125" s="75"/>
      <c r="I125" s="79" t="n">
        <f aca="false">A125</f>
        <v>3.58</v>
      </c>
      <c r="J125" s="80" t="n">
        <f aca="false">'Formulário de Solicitação de Co'!F174</f>
        <v>0</v>
      </c>
      <c r="K125" s="81" t="n">
        <f aca="false">J125*I125</f>
        <v>0</v>
      </c>
    </row>
    <row r="126" s="31" customFormat="true" ht="68.65" hidden="false" customHeight="false" outlineLevel="0" collapsed="false">
      <c r="A126" s="74" t="n">
        <v>3.33</v>
      </c>
      <c r="B126" s="74" t="n">
        <v>0</v>
      </c>
      <c r="C126" s="75" t="n">
        <v>124</v>
      </c>
      <c r="D126" s="76"/>
      <c r="E126" s="76"/>
      <c r="F126" s="77" t="s">
        <v>169</v>
      </c>
      <c r="G126" s="78" t="s">
        <v>41</v>
      </c>
      <c r="H126" s="75"/>
      <c r="I126" s="79" t="n">
        <f aca="false">A126</f>
        <v>3.33</v>
      </c>
      <c r="J126" s="80" t="n">
        <f aca="false">'Formulário de Solicitação de Co'!F175</f>
        <v>0</v>
      </c>
      <c r="K126" s="81" t="n">
        <f aca="false">J126*I126</f>
        <v>0</v>
      </c>
    </row>
    <row r="127" s="31" customFormat="true" ht="68.65" hidden="false" customHeight="false" outlineLevel="0" collapsed="false">
      <c r="A127" s="74" t="n">
        <v>5.2</v>
      </c>
      <c r="B127" s="74" t="n">
        <v>0</v>
      </c>
      <c r="C127" s="75" t="n">
        <v>125</v>
      </c>
      <c r="D127" s="76"/>
      <c r="E127" s="76"/>
      <c r="F127" s="77" t="s">
        <v>170</v>
      </c>
      <c r="G127" s="78" t="s">
        <v>41</v>
      </c>
      <c r="H127" s="75"/>
      <c r="I127" s="79" t="n">
        <f aca="false">A127</f>
        <v>5.2</v>
      </c>
      <c r="J127" s="80" t="n">
        <f aca="false">'Formulário de Solicitação de Co'!F176</f>
        <v>0</v>
      </c>
      <c r="K127" s="81" t="n">
        <f aca="false">J127*I127</f>
        <v>0</v>
      </c>
    </row>
    <row r="128" s="31" customFormat="true" ht="124.6" hidden="false" customHeight="false" outlineLevel="0" collapsed="false">
      <c r="A128" s="74" t="n">
        <v>26.52</v>
      </c>
      <c r="B128" s="74" t="n">
        <v>0</v>
      </c>
      <c r="C128" s="75" t="n">
        <v>126</v>
      </c>
      <c r="D128" s="76"/>
      <c r="E128" s="76"/>
      <c r="F128" s="77" t="s">
        <v>171</v>
      </c>
      <c r="G128" s="78" t="s">
        <v>41</v>
      </c>
      <c r="H128" s="75"/>
      <c r="I128" s="79" t="n">
        <f aca="false">A128</f>
        <v>26.52</v>
      </c>
      <c r="J128" s="80" t="n">
        <f aca="false">'Formulário de Solicitação de Co'!F177</f>
        <v>0</v>
      </c>
      <c r="K128" s="81" t="n">
        <f aca="false">J128*I128</f>
        <v>0</v>
      </c>
    </row>
    <row r="129" s="31" customFormat="true" ht="35.05" hidden="false" customHeight="false" outlineLevel="0" collapsed="false">
      <c r="A129" s="74" t="n">
        <v>26.72</v>
      </c>
      <c r="B129" s="74" t="n">
        <v>0</v>
      </c>
      <c r="C129" s="75" t="n">
        <v>127</v>
      </c>
      <c r="D129" s="76"/>
      <c r="E129" s="76"/>
      <c r="F129" s="77" t="s">
        <v>172</v>
      </c>
      <c r="G129" s="78" t="s">
        <v>227</v>
      </c>
      <c r="H129" s="75"/>
      <c r="I129" s="79" t="n">
        <f aca="false">A129</f>
        <v>26.72</v>
      </c>
      <c r="J129" s="80" t="n">
        <f aca="false">'Formulário de Solicitação de Co'!F178</f>
        <v>0</v>
      </c>
      <c r="K129" s="81" t="n">
        <f aca="false">J129*I129</f>
        <v>0</v>
      </c>
    </row>
    <row r="130" s="31" customFormat="true" ht="46.25" hidden="false" customHeight="false" outlineLevel="0" collapsed="false">
      <c r="A130" s="74" t="n">
        <v>357.42</v>
      </c>
      <c r="B130" s="74" t="n">
        <v>0</v>
      </c>
      <c r="C130" s="75" t="n">
        <v>128</v>
      </c>
      <c r="D130" s="76"/>
      <c r="E130" s="76"/>
      <c r="F130" s="77" t="s">
        <v>173</v>
      </c>
      <c r="G130" s="78" t="s">
        <v>41</v>
      </c>
      <c r="H130" s="75"/>
      <c r="I130" s="79" t="n">
        <f aca="false">A130</f>
        <v>357.42</v>
      </c>
      <c r="J130" s="80" t="n">
        <f aca="false">'Formulário de Solicitação de Co'!F179</f>
        <v>0</v>
      </c>
      <c r="K130" s="81" t="n">
        <f aca="false">J130*I130</f>
        <v>0</v>
      </c>
    </row>
    <row r="131" s="31" customFormat="true" ht="35.05" hidden="false" customHeight="false" outlineLevel="0" collapsed="false">
      <c r="A131" s="74" t="n">
        <v>518.07</v>
      </c>
      <c r="B131" s="74" t="n">
        <v>0</v>
      </c>
      <c r="C131" s="75" t="n">
        <v>129</v>
      </c>
      <c r="D131" s="76"/>
      <c r="E131" s="76"/>
      <c r="F131" s="77" t="s">
        <v>174</v>
      </c>
      <c r="G131" s="78" t="s">
        <v>41</v>
      </c>
      <c r="H131" s="75"/>
      <c r="I131" s="79" t="n">
        <f aca="false">A131</f>
        <v>518.07</v>
      </c>
      <c r="J131" s="80" t="n">
        <f aca="false">'Formulário de Solicitação de Co'!F180</f>
        <v>0</v>
      </c>
      <c r="K131" s="81" t="n">
        <f aca="false">J131*I131</f>
        <v>0</v>
      </c>
    </row>
    <row r="132" s="31" customFormat="true" ht="102.2" hidden="false" customHeight="false" outlineLevel="0" collapsed="false">
      <c r="A132" s="74" t="n">
        <v>509.05</v>
      </c>
      <c r="B132" s="74" t="n">
        <v>0</v>
      </c>
      <c r="C132" s="75" t="n">
        <v>130</v>
      </c>
      <c r="D132" s="76"/>
      <c r="E132" s="76"/>
      <c r="F132" s="77" t="s">
        <v>175</v>
      </c>
      <c r="G132" s="78" t="s">
        <v>41</v>
      </c>
      <c r="H132" s="75"/>
      <c r="I132" s="79" t="n">
        <f aca="false">A132</f>
        <v>509.05</v>
      </c>
      <c r="J132" s="80" t="n">
        <f aca="false">'Formulário de Solicitação de Co'!F181</f>
        <v>0</v>
      </c>
      <c r="K132" s="81" t="n">
        <f aca="false">J132*I132</f>
        <v>0</v>
      </c>
    </row>
    <row r="133" s="31" customFormat="true" ht="79.85" hidden="false" customHeight="false" outlineLevel="0" collapsed="false">
      <c r="A133" s="74" t="n">
        <v>12.51</v>
      </c>
      <c r="B133" s="74" t="n">
        <v>0</v>
      </c>
      <c r="C133" s="75" t="n">
        <v>131</v>
      </c>
      <c r="D133" s="76"/>
      <c r="E133" s="76"/>
      <c r="F133" s="77" t="s">
        <v>176</v>
      </c>
      <c r="G133" s="78" t="s">
        <v>41</v>
      </c>
      <c r="H133" s="75"/>
      <c r="I133" s="79" t="n">
        <f aca="false">A133</f>
        <v>12.51</v>
      </c>
      <c r="J133" s="80" t="n">
        <f aca="false">'Formulário de Solicitação de Co'!F182</f>
        <v>0</v>
      </c>
      <c r="K133" s="81" t="n">
        <f aca="false">J133*I133</f>
        <v>0</v>
      </c>
    </row>
    <row r="134" s="31" customFormat="true" ht="68.65" hidden="false" customHeight="false" outlineLevel="0" collapsed="false">
      <c r="A134" s="74" t="n">
        <v>8.19</v>
      </c>
      <c r="B134" s="74" t="n">
        <v>0</v>
      </c>
      <c r="C134" s="75" t="n">
        <v>132</v>
      </c>
      <c r="D134" s="76"/>
      <c r="E134" s="76"/>
      <c r="F134" s="77" t="s">
        <v>177</v>
      </c>
      <c r="G134" s="78" t="s">
        <v>226</v>
      </c>
      <c r="H134" s="75"/>
      <c r="I134" s="79" t="n">
        <f aca="false">A134</f>
        <v>8.19</v>
      </c>
      <c r="J134" s="80" t="n">
        <f aca="false">'Formulário de Solicitação de Co'!F183</f>
        <v>0</v>
      </c>
      <c r="K134" s="81" t="n">
        <f aca="false">J134*I134</f>
        <v>0</v>
      </c>
    </row>
    <row r="135" s="31" customFormat="true" ht="23.85" hidden="false" customHeight="false" outlineLevel="0" collapsed="false">
      <c r="A135" s="74" t="n">
        <v>1.61</v>
      </c>
      <c r="B135" s="74" t="n">
        <v>0</v>
      </c>
      <c r="C135" s="75" t="n">
        <v>133</v>
      </c>
      <c r="D135" s="76"/>
      <c r="E135" s="76"/>
      <c r="F135" s="77" t="s">
        <v>178</v>
      </c>
      <c r="G135" s="78" t="s">
        <v>41</v>
      </c>
      <c r="H135" s="75"/>
      <c r="I135" s="79" t="n">
        <f aca="false">A135</f>
        <v>1.61</v>
      </c>
      <c r="J135" s="80" t="n">
        <f aca="false">'Formulário de Solicitação de Co'!F184</f>
        <v>0</v>
      </c>
      <c r="K135" s="81" t="n">
        <f aca="false">J135*I135</f>
        <v>0</v>
      </c>
    </row>
    <row r="136" s="31" customFormat="true" ht="68.65" hidden="false" customHeight="false" outlineLevel="0" collapsed="false">
      <c r="A136" s="74" t="n">
        <v>46.99</v>
      </c>
      <c r="B136" s="74" t="n">
        <v>0</v>
      </c>
      <c r="C136" s="75" t="n">
        <v>134</v>
      </c>
      <c r="D136" s="76"/>
      <c r="E136" s="76"/>
      <c r="F136" s="77" t="s">
        <v>179</v>
      </c>
      <c r="G136" s="78" t="s">
        <v>41</v>
      </c>
      <c r="H136" s="75"/>
      <c r="I136" s="79" t="n">
        <f aca="false">A136</f>
        <v>46.99</v>
      </c>
      <c r="J136" s="80" t="n">
        <f aca="false">'Formulário de Solicitação de Co'!F185</f>
        <v>0</v>
      </c>
      <c r="K136" s="81" t="n">
        <f aca="false">J136*I136</f>
        <v>0</v>
      </c>
    </row>
    <row r="137" s="31" customFormat="true" ht="68.65" hidden="false" customHeight="false" outlineLevel="0" collapsed="false">
      <c r="A137" s="74" t="n">
        <v>1348.06</v>
      </c>
      <c r="B137" s="74" t="n">
        <v>0</v>
      </c>
      <c r="C137" s="75" t="n">
        <v>135</v>
      </c>
      <c r="D137" s="76"/>
      <c r="E137" s="76"/>
      <c r="F137" s="77" t="s">
        <v>180</v>
      </c>
      <c r="G137" s="78" t="s">
        <v>41</v>
      </c>
      <c r="H137" s="75"/>
      <c r="I137" s="79" t="n">
        <f aca="false">A137</f>
        <v>1348.06</v>
      </c>
      <c r="J137" s="80" t="n">
        <f aca="false">'Formulário de Solicitação de Co'!F186</f>
        <v>0</v>
      </c>
      <c r="K137" s="81" t="n">
        <f aca="false">J137*I137</f>
        <v>0</v>
      </c>
    </row>
    <row r="138" s="31" customFormat="true" ht="102.2" hidden="false" customHeight="false" outlineLevel="0" collapsed="false">
      <c r="A138" s="74" t="n">
        <v>1680.75</v>
      </c>
      <c r="B138" s="74" t="n">
        <v>0</v>
      </c>
      <c r="C138" s="75" t="n">
        <v>136</v>
      </c>
      <c r="D138" s="76"/>
      <c r="E138" s="76"/>
      <c r="F138" s="77" t="s">
        <v>181</v>
      </c>
      <c r="G138" s="78" t="s">
        <v>41</v>
      </c>
      <c r="H138" s="75"/>
      <c r="I138" s="79" t="n">
        <f aca="false">A138</f>
        <v>1680.75</v>
      </c>
      <c r="J138" s="80" t="n">
        <f aca="false">'Formulário de Solicitação de Co'!F187</f>
        <v>0</v>
      </c>
      <c r="K138" s="81" t="n">
        <f aca="false">J138*I138</f>
        <v>0</v>
      </c>
    </row>
    <row r="139" s="31" customFormat="true" ht="35.05" hidden="false" customHeight="false" outlineLevel="0" collapsed="false">
      <c r="A139" s="74" t="n">
        <v>1008.18</v>
      </c>
      <c r="B139" s="74" t="n">
        <v>0</v>
      </c>
      <c r="C139" s="75" t="n">
        <v>137</v>
      </c>
      <c r="D139" s="76"/>
      <c r="E139" s="76"/>
      <c r="F139" s="77" t="s">
        <v>182</v>
      </c>
      <c r="G139" s="78" t="s">
        <v>41</v>
      </c>
      <c r="H139" s="75"/>
      <c r="I139" s="79" t="n">
        <f aca="false">A139</f>
        <v>1008.18</v>
      </c>
      <c r="J139" s="80" t="n">
        <f aca="false">'Formulário de Solicitação de Co'!F188</f>
        <v>0</v>
      </c>
      <c r="K139" s="81" t="n">
        <f aca="false">J139*I139</f>
        <v>0</v>
      </c>
    </row>
    <row r="140" s="31" customFormat="true" ht="35.05" hidden="false" customHeight="false" outlineLevel="0" collapsed="false">
      <c r="A140" s="74" t="n">
        <v>395.76</v>
      </c>
      <c r="B140" s="74" t="n">
        <v>0</v>
      </c>
      <c r="C140" s="75" t="n">
        <v>138</v>
      </c>
      <c r="D140" s="76"/>
      <c r="E140" s="76"/>
      <c r="F140" s="77" t="s">
        <v>183</v>
      </c>
      <c r="G140" s="78" t="s">
        <v>41</v>
      </c>
      <c r="H140" s="75"/>
      <c r="I140" s="79" t="n">
        <f aca="false">A140</f>
        <v>395.76</v>
      </c>
      <c r="J140" s="80" t="n">
        <f aca="false">'Formulário de Solicitação de Co'!F189</f>
        <v>0</v>
      </c>
      <c r="K140" s="81" t="n">
        <f aca="false">J140*I140</f>
        <v>0</v>
      </c>
    </row>
    <row r="141" s="31" customFormat="true" ht="35.05" hidden="false" customHeight="false" outlineLevel="0" collapsed="false">
      <c r="A141" s="74" t="n">
        <v>16.52</v>
      </c>
      <c r="B141" s="74" t="n">
        <v>0</v>
      </c>
      <c r="C141" s="75" t="n">
        <v>139</v>
      </c>
      <c r="D141" s="76"/>
      <c r="E141" s="76"/>
      <c r="F141" s="77" t="s">
        <v>184</v>
      </c>
      <c r="G141" s="78" t="s">
        <v>41</v>
      </c>
      <c r="H141" s="75"/>
      <c r="I141" s="79" t="n">
        <f aca="false">A141</f>
        <v>16.52</v>
      </c>
      <c r="J141" s="80" t="n">
        <f aca="false">'Formulário de Solicitação de Co'!F190</f>
        <v>0</v>
      </c>
      <c r="K141" s="81" t="n">
        <f aca="false">J141*I141</f>
        <v>0</v>
      </c>
    </row>
    <row r="142" s="31" customFormat="true" ht="57.45" hidden="false" customHeight="false" outlineLevel="0" collapsed="false">
      <c r="A142" s="74" t="n">
        <v>136.04</v>
      </c>
      <c r="B142" s="74" t="n">
        <v>0</v>
      </c>
      <c r="C142" s="75" t="n">
        <v>140</v>
      </c>
      <c r="D142" s="76"/>
      <c r="E142" s="76"/>
      <c r="F142" s="77" t="s">
        <v>185</v>
      </c>
      <c r="G142" s="78" t="s">
        <v>41</v>
      </c>
      <c r="H142" s="75"/>
      <c r="I142" s="79" t="n">
        <f aca="false">A142</f>
        <v>136.04</v>
      </c>
      <c r="J142" s="80" t="n">
        <f aca="false">'Formulário de Solicitação de Co'!F191</f>
        <v>0</v>
      </c>
      <c r="K142" s="81" t="n">
        <f aca="false">J142*I142</f>
        <v>0</v>
      </c>
    </row>
    <row r="143" s="31" customFormat="true" ht="68.65" hidden="false" customHeight="false" outlineLevel="0" collapsed="false">
      <c r="A143" s="74" t="n">
        <v>136.04</v>
      </c>
      <c r="B143" s="74" t="n">
        <v>0</v>
      </c>
      <c r="C143" s="75" t="n">
        <v>141</v>
      </c>
      <c r="D143" s="76"/>
      <c r="E143" s="76"/>
      <c r="F143" s="77" t="s">
        <v>186</v>
      </c>
      <c r="G143" s="78" t="s">
        <v>41</v>
      </c>
      <c r="H143" s="75"/>
      <c r="I143" s="79" t="n">
        <f aca="false">A143</f>
        <v>136.04</v>
      </c>
      <c r="J143" s="80" t="n">
        <f aca="false">'Formulário de Solicitação de Co'!F192</f>
        <v>0</v>
      </c>
      <c r="K143" s="81" t="n">
        <f aca="false">J143*I143</f>
        <v>0</v>
      </c>
    </row>
    <row r="144" s="31" customFormat="true" ht="68.65" hidden="false" customHeight="false" outlineLevel="0" collapsed="false">
      <c r="A144" s="74" t="n">
        <v>12.96</v>
      </c>
      <c r="B144" s="74" t="n">
        <v>0</v>
      </c>
      <c r="C144" s="75" t="n">
        <v>142</v>
      </c>
      <c r="D144" s="76"/>
      <c r="E144" s="76"/>
      <c r="F144" s="77" t="s">
        <v>187</v>
      </c>
      <c r="G144" s="78" t="s">
        <v>41</v>
      </c>
      <c r="H144" s="75"/>
      <c r="I144" s="79" t="n">
        <f aca="false">A144</f>
        <v>12.96</v>
      </c>
      <c r="J144" s="80" t="n">
        <f aca="false">'Formulário de Solicitação de Co'!F193</f>
        <v>0</v>
      </c>
      <c r="K144" s="81" t="n">
        <f aca="false">J144*I144</f>
        <v>0</v>
      </c>
    </row>
    <row r="145" s="31" customFormat="true" ht="135.8" hidden="false" customHeight="false" outlineLevel="0" collapsed="false">
      <c r="A145" s="74" t="n">
        <v>417.4</v>
      </c>
      <c r="B145" s="74" t="n">
        <v>0</v>
      </c>
      <c r="C145" s="75" t="n">
        <v>143</v>
      </c>
      <c r="D145" s="76"/>
      <c r="E145" s="76"/>
      <c r="F145" s="77" t="s">
        <v>188</v>
      </c>
      <c r="G145" s="78" t="s">
        <v>41</v>
      </c>
      <c r="H145" s="75"/>
      <c r="I145" s="79" t="n">
        <f aca="false">A145</f>
        <v>417.4</v>
      </c>
      <c r="J145" s="80" t="n">
        <f aca="false">'Formulário de Solicitação de Co'!F194</f>
        <v>0</v>
      </c>
      <c r="K145" s="81" t="n">
        <f aca="false">J145*I145</f>
        <v>0</v>
      </c>
    </row>
    <row r="146" s="31" customFormat="true" ht="57.45" hidden="false" customHeight="false" outlineLevel="0" collapsed="false">
      <c r="A146" s="74" t="n">
        <v>80.39</v>
      </c>
      <c r="B146" s="74" t="n">
        <v>0</v>
      </c>
      <c r="C146" s="75" t="n">
        <v>144</v>
      </c>
      <c r="D146" s="76"/>
      <c r="E146" s="76"/>
      <c r="F146" s="77" t="s">
        <v>189</v>
      </c>
      <c r="G146" s="78" t="s">
        <v>41</v>
      </c>
      <c r="H146" s="75"/>
      <c r="I146" s="79" t="n">
        <f aca="false">A146</f>
        <v>80.39</v>
      </c>
      <c r="J146" s="80" t="n">
        <f aca="false">'Formulário de Solicitação de Co'!F195</f>
        <v>0</v>
      </c>
      <c r="K146" s="81" t="n">
        <f aca="false">J146*I146</f>
        <v>0</v>
      </c>
    </row>
    <row r="147" s="31" customFormat="true" ht="68.65" hidden="false" customHeight="false" outlineLevel="0" collapsed="false">
      <c r="A147" s="74" t="n">
        <v>58.87</v>
      </c>
      <c r="B147" s="74" t="n">
        <v>0</v>
      </c>
      <c r="C147" s="75" t="n">
        <v>145</v>
      </c>
      <c r="D147" s="76"/>
      <c r="E147" s="76"/>
      <c r="F147" s="77" t="s">
        <v>190</v>
      </c>
      <c r="G147" s="78" t="s">
        <v>41</v>
      </c>
      <c r="H147" s="75"/>
      <c r="I147" s="79" t="n">
        <f aca="false">A147</f>
        <v>58.87</v>
      </c>
      <c r="J147" s="80" t="n">
        <f aca="false">'Formulário de Solicitação de Co'!F196</f>
        <v>0</v>
      </c>
      <c r="K147" s="81" t="n">
        <f aca="false">J147*I147</f>
        <v>0</v>
      </c>
    </row>
    <row r="148" s="31" customFormat="true" ht="91" hidden="false" customHeight="false" outlineLevel="0" collapsed="false">
      <c r="A148" s="74" t="n">
        <v>12.56</v>
      </c>
      <c r="B148" s="74" t="n">
        <v>0</v>
      </c>
      <c r="C148" s="75" t="n">
        <v>146</v>
      </c>
      <c r="D148" s="76"/>
      <c r="E148" s="76"/>
      <c r="F148" s="77" t="s">
        <v>191</v>
      </c>
      <c r="G148" s="78" t="s">
        <v>41</v>
      </c>
      <c r="H148" s="75"/>
      <c r="I148" s="79" t="n">
        <f aca="false">A148</f>
        <v>12.56</v>
      </c>
      <c r="J148" s="80" t="n">
        <f aca="false">'Formulário de Solicitação de Co'!F197</f>
        <v>0</v>
      </c>
      <c r="K148" s="81" t="n">
        <f aca="false">J148*I148</f>
        <v>0</v>
      </c>
    </row>
    <row r="149" s="31" customFormat="true" ht="68.65" hidden="false" customHeight="false" outlineLevel="0" collapsed="false">
      <c r="A149" s="74" t="n">
        <v>216.44</v>
      </c>
      <c r="B149" s="74" t="n">
        <v>0</v>
      </c>
      <c r="C149" s="75" t="n">
        <v>147</v>
      </c>
      <c r="D149" s="76"/>
      <c r="E149" s="76"/>
      <c r="F149" s="77" t="s">
        <v>192</v>
      </c>
      <c r="G149" s="78" t="s">
        <v>41</v>
      </c>
      <c r="H149" s="75"/>
      <c r="I149" s="79" t="n">
        <f aca="false">A149</f>
        <v>216.44</v>
      </c>
      <c r="J149" s="80" t="n">
        <f aca="false">'Formulário de Solicitação de Co'!F198</f>
        <v>0</v>
      </c>
      <c r="K149" s="81" t="n">
        <f aca="false">J149*I149</f>
        <v>0</v>
      </c>
    </row>
    <row r="150" s="31" customFormat="true" ht="68.65" hidden="false" customHeight="false" outlineLevel="0" collapsed="false">
      <c r="A150" s="74" t="n">
        <v>175.31</v>
      </c>
      <c r="B150" s="74" t="n">
        <v>0</v>
      </c>
      <c r="C150" s="75" t="n">
        <v>148</v>
      </c>
      <c r="D150" s="76"/>
      <c r="E150" s="76"/>
      <c r="F150" s="77" t="s">
        <v>193</v>
      </c>
      <c r="G150" s="78" t="s">
        <v>41</v>
      </c>
      <c r="H150" s="75"/>
      <c r="I150" s="79" t="n">
        <f aca="false">A150</f>
        <v>175.31</v>
      </c>
      <c r="J150" s="80" t="n">
        <f aca="false">'Formulário de Solicitação de Co'!F199</f>
        <v>0</v>
      </c>
      <c r="K150" s="81" t="n">
        <f aca="false">J150*I150</f>
        <v>0</v>
      </c>
    </row>
    <row r="151" s="31" customFormat="true" ht="91" hidden="false" customHeight="false" outlineLevel="0" collapsed="false">
      <c r="A151" s="74" t="n">
        <v>136.78</v>
      </c>
      <c r="B151" s="74" t="n">
        <v>0</v>
      </c>
      <c r="C151" s="75" t="n">
        <v>149</v>
      </c>
      <c r="D151" s="76"/>
      <c r="E151" s="76"/>
      <c r="F151" s="77" t="s">
        <v>194</v>
      </c>
      <c r="G151" s="78" t="s">
        <v>41</v>
      </c>
      <c r="H151" s="75"/>
      <c r="I151" s="79" t="n">
        <f aca="false">A151</f>
        <v>136.78</v>
      </c>
      <c r="J151" s="80" t="n">
        <f aca="false">'Formulário de Solicitação de Co'!F200</f>
        <v>0</v>
      </c>
      <c r="K151" s="81" t="n">
        <f aca="false">J151*I151</f>
        <v>0</v>
      </c>
    </row>
    <row r="152" s="31" customFormat="true" ht="57.45" hidden="false" customHeight="false" outlineLevel="0" collapsed="false">
      <c r="A152" s="74" t="n">
        <v>12.38</v>
      </c>
      <c r="B152" s="74" t="n">
        <v>0</v>
      </c>
      <c r="C152" s="75" t="n">
        <v>150</v>
      </c>
      <c r="D152" s="76"/>
      <c r="E152" s="76"/>
      <c r="F152" s="77" t="s">
        <v>195</v>
      </c>
      <c r="G152" s="78" t="s">
        <v>41</v>
      </c>
      <c r="H152" s="75"/>
      <c r="I152" s="79" t="n">
        <f aca="false">A152</f>
        <v>12.38</v>
      </c>
      <c r="J152" s="80" t="n">
        <f aca="false">'Formulário de Solicitação de Co'!F201</f>
        <v>0</v>
      </c>
      <c r="K152" s="81" t="n">
        <f aca="false">J152*I152</f>
        <v>0</v>
      </c>
    </row>
    <row r="153" s="31" customFormat="true" ht="23.85" hidden="false" customHeight="false" outlineLevel="0" collapsed="false">
      <c r="A153" s="74" t="n">
        <v>93.5</v>
      </c>
      <c r="B153" s="74" t="n">
        <v>0</v>
      </c>
      <c r="C153" s="75" t="n">
        <v>151</v>
      </c>
      <c r="D153" s="76"/>
      <c r="E153" s="76"/>
      <c r="F153" s="77" t="s">
        <v>196</v>
      </c>
      <c r="G153" s="78" t="s">
        <v>41</v>
      </c>
      <c r="H153" s="75"/>
      <c r="I153" s="79" t="n">
        <f aca="false">A153</f>
        <v>93.5</v>
      </c>
      <c r="J153" s="80" t="n">
        <f aca="false">'Formulário de Solicitação de Co'!F202</f>
        <v>0</v>
      </c>
      <c r="K153" s="81" t="n">
        <f aca="false">J153*I153</f>
        <v>0</v>
      </c>
    </row>
    <row r="154" s="31" customFormat="true" ht="23.85" hidden="false" customHeight="false" outlineLevel="0" collapsed="false">
      <c r="A154" s="74" t="n">
        <v>158.62</v>
      </c>
      <c r="B154" s="74" t="n">
        <v>0</v>
      </c>
      <c r="C154" s="75" t="n">
        <v>152</v>
      </c>
      <c r="D154" s="76"/>
      <c r="E154" s="76"/>
      <c r="F154" s="77" t="s">
        <v>197</v>
      </c>
      <c r="G154" s="78" t="s">
        <v>41</v>
      </c>
      <c r="H154" s="75"/>
      <c r="I154" s="79" t="n">
        <f aca="false">A154</f>
        <v>158.62</v>
      </c>
      <c r="J154" s="80" t="n">
        <f aca="false">'Formulário de Solicitação de Co'!F203</f>
        <v>0</v>
      </c>
      <c r="K154" s="81" t="n">
        <f aca="false">J154*I154</f>
        <v>0</v>
      </c>
    </row>
    <row r="155" s="31" customFormat="true" ht="147" hidden="false" customHeight="false" outlineLevel="0" collapsed="false">
      <c r="A155" s="74" t="n">
        <v>1581.09</v>
      </c>
      <c r="B155" s="74" t="n">
        <v>0</v>
      </c>
      <c r="C155" s="75" t="n">
        <v>153</v>
      </c>
      <c r="D155" s="76"/>
      <c r="E155" s="76"/>
      <c r="F155" s="77" t="s">
        <v>198</v>
      </c>
      <c r="G155" s="78" t="s">
        <v>41</v>
      </c>
      <c r="H155" s="75"/>
      <c r="I155" s="79" t="n">
        <f aca="false">A155</f>
        <v>1581.09</v>
      </c>
      <c r="J155" s="80" t="n">
        <f aca="false">'Formulário de Solicitação de Co'!F204</f>
        <v>0</v>
      </c>
      <c r="K155" s="81" t="n">
        <f aca="false">J155*I155</f>
        <v>0</v>
      </c>
    </row>
    <row r="156" s="31" customFormat="true" ht="57.45" hidden="false" customHeight="false" outlineLevel="0" collapsed="false">
      <c r="A156" s="74" t="n">
        <v>742.05</v>
      </c>
      <c r="B156" s="74" t="n">
        <v>0</v>
      </c>
      <c r="C156" s="75" t="n">
        <v>154</v>
      </c>
      <c r="D156" s="76"/>
      <c r="E156" s="76"/>
      <c r="F156" s="77" t="s">
        <v>199</v>
      </c>
      <c r="G156" s="78" t="s">
        <v>41</v>
      </c>
      <c r="H156" s="75"/>
      <c r="I156" s="79" t="n">
        <f aca="false">A156</f>
        <v>742.05</v>
      </c>
      <c r="J156" s="80" t="n">
        <f aca="false">'Formulário de Solicitação de Co'!F205</f>
        <v>0</v>
      </c>
      <c r="K156" s="81" t="n">
        <f aca="false">J156*I156</f>
        <v>0</v>
      </c>
    </row>
    <row r="157" s="31" customFormat="true" ht="102.2" hidden="false" customHeight="false" outlineLevel="0" collapsed="false">
      <c r="A157" s="74" t="n">
        <v>1523.68</v>
      </c>
      <c r="B157" s="74" t="n">
        <v>0</v>
      </c>
      <c r="C157" s="75" t="n">
        <v>155</v>
      </c>
      <c r="D157" s="76"/>
      <c r="E157" s="76"/>
      <c r="F157" s="77" t="s">
        <v>200</v>
      </c>
      <c r="G157" s="78" t="s">
        <v>41</v>
      </c>
      <c r="H157" s="75"/>
      <c r="I157" s="79" t="n">
        <f aca="false">A157</f>
        <v>1523.68</v>
      </c>
      <c r="J157" s="80" t="n">
        <f aca="false">'Formulário de Solicitação de Co'!F206</f>
        <v>0</v>
      </c>
      <c r="K157" s="81" t="n">
        <f aca="false">J157*I157</f>
        <v>0</v>
      </c>
    </row>
    <row r="158" s="31" customFormat="true" ht="57.45" hidden="false" customHeight="false" outlineLevel="0" collapsed="false">
      <c r="A158" s="74" t="n">
        <v>3220.51</v>
      </c>
      <c r="B158" s="74" t="n">
        <v>0</v>
      </c>
      <c r="C158" s="75" t="n">
        <v>156</v>
      </c>
      <c r="D158" s="76"/>
      <c r="E158" s="76"/>
      <c r="F158" s="77" t="s">
        <v>201</v>
      </c>
      <c r="G158" s="78" t="s">
        <v>41</v>
      </c>
      <c r="H158" s="75"/>
      <c r="I158" s="79" t="n">
        <f aca="false">A158</f>
        <v>3220.51</v>
      </c>
      <c r="J158" s="80" t="n">
        <f aca="false">'Formulário de Solicitação de Co'!F207</f>
        <v>0</v>
      </c>
      <c r="K158" s="81" t="n">
        <f aca="false">J158*I158</f>
        <v>0</v>
      </c>
    </row>
    <row r="159" s="31" customFormat="true" ht="113.4" hidden="false" customHeight="false" outlineLevel="0" collapsed="false">
      <c r="A159" s="74" t="n">
        <v>1468.03</v>
      </c>
      <c r="B159" s="74" t="n">
        <v>0</v>
      </c>
      <c r="C159" s="75" t="n">
        <v>157</v>
      </c>
      <c r="D159" s="76"/>
      <c r="E159" s="76"/>
      <c r="F159" s="77" t="s">
        <v>202</v>
      </c>
      <c r="G159" s="78" t="s">
        <v>41</v>
      </c>
      <c r="H159" s="75"/>
      <c r="I159" s="79" t="n">
        <f aca="false">A159</f>
        <v>1468.03</v>
      </c>
      <c r="J159" s="80" t="n">
        <f aca="false">'Formulário de Solicitação de Co'!F208</f>
        <v>0</v>
      </c>
      <c r="K159" s="81" t="n">
        <f aca="false">J159*I159</f>
        <v>0</v>
      </c>
    </row>
    <row r="160" s="31" customFormat="true" ht="68.65" hidden="false" customHeight="false" outlineLevel="0" collapsed="false">
      <c r="A160" s="74" t="n">
        <v>0</v>
      </c>
      <c r="B160" s="74" t="n">
        <v>0</v>
      </c>
      <c r="C160" s="75" t="n">
        <v>158</v>
      </c>
      <c r="D160" s="76"/>
      <c r="E160" s="76"/>
      <c r="F160" s="77" t="s">
        <v>203</v>
      </c>
      <c r="G160" s="78" t="s">
        <v>228</v>
      </c>
      <c r="H160" s="75"/>
      <c r="I160" s="79" t="n">
        <f aca="false">A160</f>
        <v>0</v>
      </c>
      <c r="J160" s="80" t="n">
        <f aca="false">'Formulário de Solicitação de Co'!F209</f>
        <v>0</v>
      </c>
      <c r="K160" s="81" t="n">
        <f aca="false">J160*I160</f>
        <v>0</v>
      </c>
    </row>
    <row r="161" s="31" customFormat="true" ht="68.65" hidden="false" customHeight="false" outlineLevel="0" collapsed="false">
      <c r="A161" s="74" t="n">
        <v>0</v>
      </c>
      <c r="B161" s="74" t="n">
        <v>0</v>
      </c>
      <c r="C161" s="75" t="n">
        <v>159</v>
      </c>
      <c r="D161" s="76"/>
      <c r="E161" s="76"/>
      <c r="F161" s="77" t="s">
        <v>204</v>
      </c>
      <c r="G161" s="78" t="s">
        <v>228</v>
      </c>
      <c r="H161" s="75"/>
      <c r="I161" s="79" t="n">
        <f aca="false">A161</f>
        <v>0</v>
      </c>
      <c r="J161" s="80" t="n">
        <f aca="false">'Formulário de Solicitação de Co'!F210</f>
        <v>0</v>
      </c>
      <c r="K161" s="81" t="n">
        <f aca="false">J161*I161</f>
        <v>0</v>
      </c>
    </row>
    <row r="162" s="31" customFormat="true" ht="158.2" hidden="false" customHeight="false" outlineLevel="0" collapsed="false">
      <c r="A162" s="74" t="n">
        <v>0</v>
      </c>
      <c r="B162" s="74" t="n">
        <v>0</v>
      </c>
      <c r="C162" s="75" t="n">
        <v>160</v>
      </c>
      <c r="D162" s="76"/>
      <c r="E162" s="76"/>
      <c r="F162" s="77" t="s">
        <v>205</v>
      </c>
      <c r="G162" s="78" t="s">
        <v>228</v>
      </c>
      <c r="H162" s="75"/>
      <c r="I162" s="79" t="n">
        <f aca="false">A162</f>
        <v>0</v>
      </c>
      <c r="J162" s="80" t="n">
        <f aca="false">'Formulário de Solicitação de Co'!F211</f>
        <v>0</v>
      </c>
      <c r="K162" s="81" t="n">
        <f aca="false">J162*I162</f>
        <v>0</v>
      </c>
    </row>
    <row r="163" s="31" customFormat="true" ht="46.25" hidden="false" customHeight="false" outlineLevel="0" collapsed="false">
      <c r="A163" s="74" t="n">
        <v>0</v>
      </c>
      <c r="B163" s="74" t="n">
        <v>0</v>
      </c>
      <c r="C163" s="75" t="n">
        <v>161</v>
      </c>
      <c r="D163" s="76"/>
      <c r="E163" s="76"/>
      <c r="F163" s="77" t="s">
        <v>206</v>
      </c>
      <c r="G163" s="78" t="s">
        <v>228</v>
      </c>
      <c r="H163" s="75"/>
      <c r="I163" s="79" t="n">
        <f aca="false">A163</f>
        <v>0</v>
      </c>
      <c r="J163" s="80" t="n">
        <f aca="false">'Formulário de Solicitação de Co'!F212</f>
        <v>0</v>
      </c>
      <c r="K163" s="81" t="n">
        <f aca="false">J163*I163</f>
        <v>0</v>
      </c>
    </row>
    <row r="164" s="31" customFormat="true" ht="158.2" hidden="false" customHeight="false" outlineLevel="0" collapsed="false">
      <c r="A164" s="74" t="n">
        <v>0</v>
      </c>
      <c r="B164" s="74" t="n">
        <v>0</v>
      </c>
      <c r="C164" s="75" t="n">
        <v>162</v>
      </c>
      <c r="D164" s="76"/>
      <c r="E164" s="76"/>
      <c r="F164" s="77" t="s">
        <v>207</v>
      </c>
      <c r="G164" s="78" t="s">
        <v>228</v>
      </c>
      <c r="H164" s="75"/>
      <c r="I164" s="79" t="n">
        <f aca="false">A164</f>
        <v>0</v>
      </c>
      <c r="J164" s="80" t="n">
        <f aca="false">'Formulário de Solicitação de Co'!F213</f>
        <v>0</v>
      </c>
      <c r="K164" s="81" t="n">
        <f aca="false">J164*I164</f>
        <v>0</v>
      </c>
    </row>
    <row r="165" s="31" customFormat="true" ht="147" hidden="false" customHeight="false" outlineLevel="0" collapsed="false">
      <c r="A165" s="74" t="n">
        <v>0</v>
      </c>
      <c r="B165" s="74" t="n">
        <v>0</v>
      </c>
      <c r="C165" s="75" t="n">
        <v>163</v>
      </c>
      <c r="D165" s="76"/>
      <c r="E165" s="76"/>
      <c r="F165" s="77" t="s">
        <v>208</v>
      </c>
      <c r="G165" s="78" t="s">
        <v>228</v>
      </c>
      <c r="H165" s="75"/>
      <c r="I165" s="79" t="n">
        <f aca="false">A165</f>
        <v>0</v>
      </c>
      <c r="J165" s="80" t="n">
        <f aca="false">'Formulário de Solicitação de Co'!F214</f>
        <v>0</v>
      </c>
      <c r="K165" s="81" t="n">
        <f aca="false">J165*I165</f>
        <v>0</v>
      </c>
    </row>
    <row r="166" s="31" customFormat="true" ht="124.6" hidden="false" customHeight="false" outlineLevel="0" collapsed="false">
      <c r="A166" s="74" t="n">
        <v>0</v>
      </c>
      <c r="B166" s="74" t="n">
        <v>0</v>
      </c>
      <c r="C166" s="75" t="n">
        <v>164</v>
      </c>
      <c r="D166" s="76"/>
      <c r="E166" s="76"/>
      <c r="F166" s="77" t="s">
        <v>209</v>
      </c>
      <c r="G166" s="78" t="s">
        <v>228</v>
      </c>
      <c r="H166" s="75"/>
      <c r="I166" s="79" t="n">
        <f aca="false">A166</f>
        <v>0</v>
      </c>
      <c r="J166" s="80" t="n">
        <f aca="false">'Formulário de Solicitação de Co'!F215</f>
        <v>0</v>
      </c>
      <c r="K166" s="81" t="n">
        <f aca="false">J166*I166</f>
        <v>0</v>
      </c>
    </row>
    <row r="167" s="31" customFormat="true" ht="79.85" hidden="false" customHeight="false" outlineLevel="0" collapsed="false">
      <c r="A167" s="74" t="n">
        <v>0</v>
      </c>
      <c r="B167" s="74" t="n">
        <v>0</v>
      </c>
      <c r="C167" s="75" t="n">
        <v>165</v>
      </c>
      <c r="D167" s="76"/>
      <c r="E167" s="76"/>
      <c r="F167" s="77" t="s">
        <v>210</v>
      </c>
      <c r="G167" s="78" t="s">
        <v>228</v>
      </c>
      <c r="H167" s="75"/>
      <c r="I167" s="79" t="n">
        <f aca="false">A167</f>
        <v>0</v>
      </c>
      <c r="J167" s="80" t="n">
        <f aca="false">'Formulário de Solicitação de Co'!F216</f>
        <v>0</v>
      </c>
      <c r="K167" s="81" t="n">
        <f aca="false">J167*I167</f>
        <v>0</v>
      </c>
    </row>
    <row r="168" s="31" customFormat="true" ht="169.4" hidden="false" customHeight="false" outlineLevel="0" collapsed="false">
      <c r="A168" s="74" t="n">
        <v>0</v>
      </c>
      <c r="B168" s="74" t="n">
        <v>0</v>
      </c>
      <c r="C168" s="75" t="n">
        <v>166</v>
      </c>
      <c r="D168" s="76"/>
      <c r="E168" s="76"/>
      <c r="F168" s="77" t="s">
        <v>211</v>
      </c>
      <c r="G168" s="78" t="s">
        <v>228</v>
      </c>
      <c r="H168" s="75"/>
      <c r="I168" s="79" t="n">
        <f aca="false">A168</f>
        <v>0</v>
      </c>
      <c r="J168" s="80" t="n">
        <f aca="false">'Formulário de Solicitação de Co'!F217</f>
        <v>0</v>
      </c>
      <c r="K168" s="81" t="n">
        <f aca="false">J168*I168</f>
        <v>0</v>
      </c>
    </row>
    <row r="169" s="31" customFormat="true" ht="35.05" hidden="false" customHeight="false" outlineLevel="0" collapsed="false">
      <c r="A169" s="74" t="n">
        <v>0</v>
      </c>
      <c r="B169" s="74" t="n">
        <v>0</v>
      </c>
      <c r="C169" s="75" t="n">
        <v>167</v>
      </c>
      <c r="D169" s="76"/>
      <c r="E169" s="76"/>
      <c r="F169" s="77" t="s">
        <v>212</v>
      </c>
      <c r="G169" s="75"/>
      <c r="H169" s="75"/>
      <c r="I169" s="79" t="n">
        <f aca="false">A169</f>
        <v>0</v>
      </c>
      <c r="J169" s="80" t="n">
        <f aca="false">'Formulário de Solicitação de Co'!F218</f>
        <v>0</v>
      </c>
      <c r="K169" s="81" t="n">
        <f aca="false">J169*I169</f>
        <v>0</v>
      </c>
    </row>
    <row r="170" s="31" customFormat="true" ht="79.85" hidden="false" customHeight="false" outlineLevel="0" collapsed="false">
      <c r="A170" s="74" t="n">
        <v>1372.67</v>
      </c>
      <c r="B170" s="74" t="n">
        <v>0</v>
      </c>
      <c r="C170" s="75" t="n">
        <v>168</v>
      </c>
      <c r="D170" s="76"/>
      <c r="E170" s="76"/>
      <c r="F170" s="77" t="s">
        <v>213</v>
      </c>
      <c r="G170" s="78" t="s">
        <v>228</v>
      </c>
      <c r="H170" s="75"/>
      <c r="I170" s="79" t="n">
        <f aca="false">A170</f>
        <v>1372.67</v>
      </c>
      <c r="J170" s="80" t="n">
        <f aca="false">'Formulário de Solicitação de Co'!F219</f>
        <v>0</v>
      </c>
      <c r="K170" s="81" t="n">
        <f aca="false">J170*I170</f>
        <v>0</v>
      </c>
    </row>
    <row r="171" s="31" customFormat="true" ht="68.65" hidden="false" customHeight="false" outlineLevel="0" collapsed="false">
      <c r="A171" s="74" t="n">
        <v>1451.18</v>
      </c>
      <c r="B171" s="74" t="n">
        <v>0</v>
      </c>
      <c r="C171" s="75" t="n">
        <v>169</v>
      </c>
      <c r="D171" s="76"/>
      <c r="E171" s="76"/>
      <c r="F171" s="77" t="s">
        <v>214</v>
      </c>
      <c r="G171" s="78" t="s">
        <v>228</v>
      </c>
      <c r="H171" s="75"/>
      <c r="I171" s="79" t="n">
        <f aca="false">A171</f>
        <v>1451.18</v>
      </c>
      <c r="J171" s="80" t="n">
        <f aca="false">'Formulário de Solicitação de Co'!F220</f>
        <v>0</v>
      </c>
      <c r="K171" s="81" t="n">
        <f aca="false">J171*I171</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238</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239</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240</v>
      </c>
      <c r="B3" s="85" t="s">
        <v>241</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242</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243</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244</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245</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246</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247</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248</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249</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250</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251</v>
      </c>
      <c r="B13" s="87" t="s">
        <v>252</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253</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254</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255</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256</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257</v>
      </c>
      <c r="B18" s="87" t="s">
        <v>258</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259</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260</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261</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262</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263</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264</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265</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266</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267</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268</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269</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472</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2026-02-09T13:43:25Z</dcterms:modified>
  <cp:revision>52</cp:revision>
  <dc:subject/>
  <dc:title/>
</cp:coreProperties>
</file>

<file path=docProps/custom.xml><?xml version="1.0" encoding="utf-8"?>
<Properties xmlns="http://schemas.openxmlformats.org/officeDocument/2006/custom-properties" xmlns:vt="http://schemas.openxmlformats.org/officeDocument/2006/docPropsVTypes"/>
</file>